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080" windowHeight="10560" activeTab="0"/>
  </bookViews>
  <sheets>
    <sheet name="Front Page" sheetId="1" r:id="rId1"/>
    <sheet name="Report" sheetId="2" r:id="rId2"/>
  </sheets>
  <definedNames>
    <definedName name="_xlnm.Print_Area" localSheetId="0">'Front Page'!$A$1:$F$12</definedName>
    <definedName name="_xlnm.Print_Area" localSheetId="1">'Report'!$A$1:$R$389</definedName>
  </definedNames>
  <calcPr fullCalcOnLoad="1"/>
</workbook>
</file>

<file path=xl/sharedStrings.xml><?xml version="1.0" encoding="utf-8"?>
<sst xmlns="http://schemas.openxmlformats.org/spreadsheetml/2006/main" count="464" uniqueCount="103">
  <si>
    <t>Mounts Bay Angling Society</t>
  </si>
  <si>
    <t>for</t>
  </si>
  <si>
    <t>Species</t>
  </si>
  <si>
    <t>%</t>
  </si>
  <si>
    <t>Weight</t>
  </si>
  <si>
    <t>Club</t>
  </si>
  <si>
    <t>Date</t>
  </si>
  <si>
    <t>Spec wt</t>
  </si>
  <si>
    <t xml:space="preserve">B </t>
  </si>
  <si>
    <t>S</t>
  </si>
  <si>
    <t>Jnr</t>
  </si>
  <si>
    <t xml:space="preserve">Snr </t>
  </si>
  <si>
    <t>Angler</t>
  </si>
  <si>
    <t>Best of Species</t>
  </si>
  <si>
    <t>Senior Shore Championship    ( Best 10 Species)</t>
  </si>
  <si>
    <t>No. of species</t>
  </si>
  <si>
    <t>Average %</t>
  </si>
  <si>
    <t>Target Species Trophy</t>
  </si>
  <si>
    <t xml:space="preserve"> Target species</t>
  </si>
  <si>
    <t>Most Species</t>
  </si>
  <si>
    <t>Most Specimens</t>
  </si>
  <si>
    <t>Best Specimen List</t>
  </si>
  <si>
    <t>Junior Shore</t>
  </si>
  <si>
    <t>Junior Shore Championship    ( Best 10 Species)</t>
  </si>
  <si>
    <t>Club Recorders Monthly Report</t>
  </si>
  <si>
    <t>Senior Boat  Championship    ( Best 10 Species)</t>
  </si>
  <si>
    <t>Specie</t>
  </si>
  <si>
    <t>Junior  Boat  Championship    ( Best 10 Species)</t>
  </si>
  <si>
    <t>Blue Italic = Anglers Duplicate Specimen</t>
  </si>
  <si>
    <t>Duplicates</t>
  </si>
  <si>
    <t>Total</t>
  </si>
  <si>
    <t>New</t>
  </si>
  <si>
    <t>Ladies Shore Championship    ( Best 10 Species)</t>
  </si>
  <si>
    <t>Ladies Shore</t>
  </si>
  <si>
    <t>Ladies Boat</t>
  </si>
  <si>
    <t>Ladies Boat  Championship    ( Best 10 Species)</t>
  </si>
  <si>
    <t>Total =</t>
  </si>
  <si>
    <t>A/T</t>
  </si>
  <si>
    <t>Claim</t>
  </si>
  <si>
    <t>Metric</t>
  </si>
  <si>
    <t>Dab</t>
  </si>
  <si>
    <t>Flounder</t>
  </si>
  <si>
    <t>Will Harvey,  Fish Recorder</t>
  </si>
  <si>
    <t>Junior Boat</t>
  </si>
  <si>
    <t xml:space="preserve">Angler </t>
  </si>
  <si>
    <t>Specimens</t>
  </si>
  <si>
    <t>Total Specimens</t>
  </si>
  <si>
    <t>Peter Kessell</t>
  </si>
  <si>
    <t>LSD</t>
  </si>
  <si>
    <t>Jimmy Young</t>
  </si>
  <si>
    <t>Mike Delbridge</t>
  </si>
  <si>
    <t>Rockling, Three Beard</t>
  </si>
  <si>
    <t>Eel, Conger</t>
  </si>
  <si>
    <t>Kieren Faisey</t>
  </si>
  <si>
    <t>Cod</t>
  </si>
  <si>
    <t>Pollack</t>
  </si>
  <si>
    <t>Ray, Small Eyed</t>
  </si>
  <si>
    <t>Gary Sicolo</t>
  </si>
  <si>
    <t>Ed Jane</t>
  </si>
  <si>
    <t>Roger Peters</t>
  </si>
  <si>
    <t>Senior Shore Catch &amp; Release Championship  (Best 5 Species)</t>
  </si>
  <si>
    <t>Haddock</t>
  </si>
  <si>
    <t>Latasha Chapman</t>
  </si>
  <si>
    <t>Ray, Thornback</t>
  </si>
  <si>
    <t>Mackerel</t>
  </si>
  <si>
    <t>Will Harvey</t>
  </si>
  <si>
    <t>Paul Robinson</t>
  </si>
  <si>
    <t>Rob Jelbert</t>
  </si>
  <si>
    <t>Edd Polley</t>
  </si>
  <si>
    <t>Coalfish</t>
  </si>
  <si>
    <t>Rob Chapman</t>
  </si>
  <si>
    <t>Mullet, Thick Lip</t>
  </si>
  <si>
    <t>Turbot</t>
  </si>
  <si>
    <t>Whiting</t>
  </si>
  <si>
    <t>AT</t>
  </si>
  <si>
    <t>Dave Symonds</t>
  </si>
  <si>
    <t>Chris Doyle</t>
  </si>
  <si>
    <t>Rob Burnell</t>
  </si>
  <si>
    <t>Sam Breeze</t>
  </si>
  <si>
    <t>Wrasse, Ballan</t>
  </si>
  <si>
    <t>Benji Stevens</t>
  </si>
  <si>
    <t>Will Stevens</t>
  </si>
  <si>
    <t>Logan Chapman</t>
  </si>
  <si>
    <t>Smoothound</t>
  </si>
  <si>
    <t>Senior Shore returns for May</t>
  </si>
  <si>
    <t>Wrasse, Cuckoo</t>
  </si>
  <si>
    <t>Bass</t>
  </si>
  <si>
    <t>Chris Ellis</t>
  </si>
  <si>
    <t>Plaice</t>
  </si>
  <si>
    <t>Ldy</t>
  </si>
  <si>
    <t>Bull Huss</t>
  </si>
  <si>
    <t>Returns for May</t>
  </si>
  <si>
    <t>Cassie Boneham</t>
  </si>
  <si>
    <t>1</t>
  </si>
  <si>
    <t>*</t>
  </si>
  <si>
    <t>Smoouthound</t>
  </si>
  <si>
    <t>Senior Boat returns for May</t>
  </si>
  <si>
    <t>Liam Faisey</t>
  </si>
  <si>
    <t>Returns For May</t>
  </si>
  <si>
    <t>Kiera Chapman</t>
  </si>
  <si>
    <t>Spurdog</t>
  </si>
  <si>
    <t>NEW CLUB RECORDS</t>
  </si>
  <si>
    <t>May   2020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</si>
</sst>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  <numFmt numFmtId="173" formatCode="d\.m\.yy;@"/>
    <numFmt numFmtId="174" formatCode="0.000"/>
    <numFmt numFmtId="175" formatCode="[$-409]d\-mmm;@"/>
    <numFmt numFmtId="176" formatCode="mmmm\-yy"/>
    <numFmt numFmtId="177" formatCode="0.0"/>
    <numFmt numFmtId="178" formatCode="0.0000"/>
    <numFmt numFmtId="179" formatCode="dd/mm/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\,\ yyyy"/>
    <numFmt numFmtId="185" formatCode="[$-409]h:mm:ss\ AM/PM"/>
  </numFmts>
  <fonts count="9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8"/>
      <name val="Calligraph421 BT"/>
      <family val="4"/>
    </font>
    <font>
      <sz val="12"/>
      <name val="Calligraph421 BT"/>
      <family val="4"/>
    </font>
    <font>
      <b/>
      <u val="single"/>
      <sz val="12"/>
      <name val="Calligraph421 BT"/>
      <family val="4"/>
    </font>
    <font>
      <u val="single"/>
      <sz val="12"/>
      <name val="Calligraph421 BT"/>
      <family val="4"/>
    </font>
    <font>
      <b/>
      <sz val="12"/>
      <name val="Calligraph421 BT"/>
      <family val="4"/>
    </font>
    <font>
      <sz val="36"/>
      <name val="Calligraph421 BT"/>
      <family val="4"/>
    </font>
    <font>
      <b/>
      <sz val="36"/>
      <name val="Calligraph421 BT"/>
      <family val="4"/>
    </font>
    <font>
      <sz val="24"/>
      <name val="Calligraph421 BT"/>
      <family val="4"/>
    </font>
    <font>
      <b/>
      <u val="single"/>
      <sz val="24"/>
      <name val="Calligraph421 BT"/>
      <family val="4"/>
    </font>
    <font>
      <b/>
      <u val="single"/>
      <sz val="28"/>
      <name val="Calligraph421 BT"/>
      <family val="4"/>
    </font>
    <font>
      <b/>
      <u val="single"/>
      <sz val="16"/>
      <name val="Calligraph421 BT"/>
      <family val="4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sz val="10"/>
      <color indexed="10"/>
      <name val="Comic Sans MS"/>
      <family val="4"/>
    </font>
    <font>
      <b/>
      <sz val="10"/>
      <color indexed="10"/>
      <name val="Comic Sans MS"/>
      <family val="4"/>
    </font>
    <font>
      <sz val="12"/>
      <color indexed="8"/>
      <name val="Comic Sans MS"/>
      <family val="4"/>
    </font>
    <font>
      <b/>
      <u val="single"/>
      <sz val="12"/>
      <color indexed="8"/>
      <name val="Comic Sans MS"/>
      <family val="4"/>
    </font>
    <font>
      <b/>
      <u val="single"/>
      <sz val="10"/>
      <color indexed="8"/>
      <name val="Comic Sans MS"/>
      <family val="4"/>
    </font>
    <font>
      <u val="single"/>
      <sz val="10"/>
      <color indexed="8"/>
      <name val="Comic Sans MS"/>
      <family val="4"/>
    </font>
    <font>
      <b/>
      <sz val="12"/>
      <color indexed="8"/>
      <name val="Comic Sans MS"/>
      <family val="4"/>
    </font>
    <font>
      <sz val="10"/>
      <color indexed="12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u val="single"/>
      <sz val="10"/>
      <name val="Comic Sans MS"/>
      <family val="4"/>
    </font>
    <font>
      <b/>
      <u val="single"/>
      <sz val="12"/>
      <name val="Comic Sans MS"/>
      <family val="4"/>
    </font>
    <font>
      <b/>
      <u val="single"/>
      <sz val="14"/>
      <color indexed="8"/>
      <name val="Comic Sans MS"/>
      <family val="4"/>
    </font>
    <font>
      <u val="single"/>
      <sz val="14"/>
      <color indexed="8"/>
      <name val="Comic Sans MS"/>
      <family val="4"/>
    </font>
    <font>
      <sz val="14"/>
      <name val="Comic Sans MS"/>
      <family val="4"/>
    </font>
    <font>
      <b/>
      <sz val="14"/>
      <color indexed="8"/>
      <name val="Comic Sans MS"/>
      <family val="4"/>
    </font>
    <font>
      <sz val="14"/>
      <color indexed="8"/>
      <name val="Comic Sans MS"/>
      <family val="4"/>
    </font>
    <font>
      <b/>
      <sz val="12"/>
      <name val="Comic Sans MS"/>
      <family val="4"/>
    </font>
    <font>
      <u val="single"/>
      <sz val="28"/>
      <name val="Calligraph421 BT"/>
      <family val="4"/>
    </font>
    <font>
      <sz val="24"/>
      <name val="Algerian"/>
      <family val="5"/>
    </font>
    <font>
      <b/>
      <u val="single"/>
      <sz val="48"/>
      <name val="Algerian"/>
      <family val="5"/>
    </font>
    <font>
      <sz val="24"/>
      <name val="Bradley Hand ITC"/>
      <family val="4"/>
    </font>
    <font>
      <b/>
      <u val="single"/>
      <sz val="24"/>
      <name val="Bradley Hand ITC"/>
      <family val="4"/>
    </font>
    <font>
      <sz val="11"/>
      <color indexed="8"/>
      <name val="Comic Sans MS"/>
      <family val="4"/>
    </font>
    <font>
      <sz val="11"/>
      <name val="Comic Sans MS"/>
      <family val="4"/>
    </font>
    <font>
      <b/>
      <sz val="12"/>
      <color indexed="10"/>
      <name val="Comic Sans MS"/>
      <family val="4"/>
    </font>
    <font>
      <b/>
      <u val="single"/>
      <strike/>
      <sz val="10"/>
      <color indexed="8"/>
      <name val="Comic Sans MS"/>
      <family val="4"/>
    </font>
    <font>
      <i/>
      <sz val="10"/>
      <color indexed="12"/>
      <name val="Comic Sans MS"/>
      <family val="4"/>
    </font>
    <font>
      <b/>
      <u val="single"/>
      <sz val="10"/>
      <color indexed="10"/>
      <name val="Comic Sans MS"/>
      <family val="4"/>
    </font>
    <font>
      <sz val="10"/>
      <name val="Rockwel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3"/>
      <name val="Comic Sans MS"/>
      <family val="4"/>
    </font>
    <font>
      <i/>
      <sz val="10"/>
      <color indexed="10"/>
      <name val="Comic Sans MS"/>
      <family val="4"/>
    </font>
    <font>
      <i/>
      <sz val="10"/>
      <color indexed="40"/>
      <name val="Comic Sans MS"/>
      <family val="4"/>
    </font>
    <font>
      <i/>
      <sz val="10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omic Sans MS"/>
      <family val="4"/>
    </font>
    <font>
      <b/>
      <sz val="10"/>
      <color rgb="FFFF0000"/>
      <name val="Comic Sans MS"/>
      <family val="4"/>
    </font>
    <font>
      <b/>
      <u val="single"/>
      <sz val="10"/>
      <color rgb="FFFF0000"/>
      <name val="Comic Sans MS"/>
      <family val="4"/>
    </font>
    <font>
      <sz val="10"/>
      <color rgb="FFFFFF99"/>
      <name val="Comic Sans MS"/>
      <family val="4"/>
    </font>
    <font>
      <i/>
      <sz val="10"/>
      <color rgb="FFFF0000"/>
      <name val="Comic Sans MS"/>
      <family val="4"/>
    </font>
    <font>
      <i/>
      <sz val="10"/>
      <color rgb="FF00B0F0"/>
      <name val="Comic Sans MS"/>
      <family val="4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7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4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174" fontId="15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74" fontId="15" fillId="0" borderId="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74" fontId="18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74" fontId="20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74" fontId="15" fillId="0" borderId="0" xfId="0" applyNumberFormat="1" applyFont="1" applyFill="1" applyBorder="1" applyAlignment="1">
      <alignment/>
    </xf>
    <xf numFmtId="174" fontId="20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" fontId="26" fillId="0" borderId="10" xfId="0" applyNumberFormat="1" applyFont="1" applyFill="1" applyBorder="1" applyAlignment="1">
      <alignment horizontal="center"/>
    </xf>
    <xf numFmtId="16" fontId="26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174" fontId="26" fillId="0" borderId="10" xfId="0" applyNumberFormat="1" applyFont="1" applyFill="1" applyBorder="1" applyAlignment="1">
      <alignment horizontal="center"/>
    </xf>
    <xf numFmtId="174" fontId="21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174" fontId="15" fillId="0" borderId="11" xfId="0" applyNumberFormat="1" applyFont="1" applyFill="1" applyBorder="1" applyAlignment="1">
      <alignment horizontal="center"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9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174" fontId="14" fillId="33" borderId="12" xfId="0" applyNumberFormat="1" applyFont="1" applyFill="1" applyBorder="1" applyAlignment="1">
      <alignment horizontal="center"/>
    </xf>
    <xf numFmtId="0" fontId="15" fillId="33" borderId="12" xfId="0" applyFont="1" applyFill="1" applyBorder="1" applyAlignment="1">
      <alignment/>
    </xf>
    <xf numFmtId="174" fontId="15" fillId="33" borderId="12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174" fontId="33" fillId="0" borderId="0" xfId="0" applyNumberFormat="1" applyFont="1" applyFill="1" applyBorder="1" applyAlignment="1">
      <alignment horizontal="center"/>
    </xf>
    <xf numFmtId="174" fontId="32" fillId="0" borderId="0" xfId="0" applyNumberFormat="1" applyFont="1" applyFill="1" applyBorder="1" applyAlignment="1">
      <alignment horizontal="center"/>
    </xf>
    <xf numFmtId="0" fontId="24" fillId="34" borderId="17" xfId="0" applyFont="1" applyFill="1" applyBorder="1" applyAlignment="1">
      <alignment horizontal="center"/>
    </xf>
    <xf numFmtId="0" fontId="19" fillId="34" borderId="12" xfId="0" applyFont="1" applyFill="1" applyBorder="1" applyAlignment="1">
      <alignment/>
    </xf>
    <xf numFmtId="0" fontId="24" fillId="34" borderId="14" xfId="0" applyFont="1" applyFill="1" applyBorder="1" applyAlignment="1">
      <alignment horizontal="center"/>
    </xf>
    <xf numFmtId="0" fontId="19" fillId="34" borderId="15" xfId="0" applyFont="1" applyFill="1" applyBorder="1" applyAlignment="1">
      <alignment/>
    </xf>
    <xf numFmtId="0" fontId="15" fillId="33" borderId="13" xfId="0" applyFont="1" applyFill="1" applyBorder="1" applyAlignment="1">
      <alignment/>
    </xf>
    <xf numFmtId="0" fontId="20" fillId="33" borderId="13" xfId="0" applyFont="1" applyFill="1" applyBorder="1" applyAlignment="1">
      <alignment/>
    </xf>
    <xf numFmtId="0" fontId="26" fillId="33" borderId="17" xfId="0" applyFont="1" applyFill="1" applyBorder="1" applyAlignment="1">
      <alignment horizontal="center"/>
    </xf>
    <xf numFmtId="1" fontId="15" fillId="33" borderId="13" xfId="0" applyNumberFormat="1" applyFont="1" applyFill="1" applyBorder="1" applyAlignment="1">
      <alignment horizontal="center"/>
    </xf>
    <xf numFmtId="0" fontId="15" fillId="33" borderId="17" xfId="0" applyFont="1" applyFill="1" applyBorder="1" applyAlignment="1">
      <alignment/>
    </xf>
    <xf numFmtId="174" fontId="15" fillId="33" borderId="13" xfId="0" applyNumberFormat="1" applyFont="1" applyFill="1" applyBorder="1" applyAlignment="1">
      <alignment horizontal="center"/>
    </xf>
    <xf numFmtId="0" fontId="21" fillId="33" borderId="14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174" fontId="23" fillId="0" borderId="0" xfId="0" applyNumberFormat="1" applyFont="1" applyFill="1" applyBorder="1" applyAlignment="1">
      <alignment horizontal="center"/>
    </xf>
    <xf numFmtId="0" fontId="27" fillId="33" borderId="17" xfId="0" applyFont="1" applyFill="1" applyBorder="1" applyAlignment="1">
      <alignment/>
    </xf>
    <xf numFmtId="0" fontId="27" fillId="33" borderId="18" xfId="0" applyFont="1" applyFill="1" applyBorder="1" applyAlignment="1">
      <alignment/>
    </xf>
    <xf numFmtId="0" fontId="34" fillId="34" borderId="17" xfId="0" applyFont="1" applyFill="1" applyBorder="1" applyAlignment="1">
      <alignment horizontal="center"/>
    </xf>
    <xf numFmtId="0" fontId="22" fillId="34" borderId="13" xfId="0" applyFont="1" applyFill="1" applyBorder="1" applyAlignment="1">
      <alignment/>
    </xf>
    <xf numFmtId="0" fontId="34" fillId="34" borderId="14" xfId="0" applyFont="1" applyFill="1" applyBorder="1" applyAlignment="1">
      <alignment horizontal="center"/>
    </xf>
    <xf numFmtId="0" fontId="22" fillId="34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9" fillId="33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/>
    </xf>
    <xf numFmtId="0" fontId="35" fillId="33" borderId="12" xfId="0" applyFont="1" applyFill="1" applyBorder="1" applyAlignment="1">
      <alignment horizontal="center"/>
    </xf>
    <xf numFmtId="174" fontId="15" fillId="33" borderId="0" xfId="0" applyNumberFormat="1" applyFont="1" applyFill="1" applyBorder="1" applyAlignment="1">
      <alignment horizontal="center"/>
    </xf>
    <xf numFmtId="0" fontId="36" fillId="34" borderId="19" xfId="0" applyFont="1" applyFill="1" applyBorder="1" applyAlignment="1">
      <alignment/>
    </xf>
    <xf numFmtId="0" fontId="36" fillId="34" borderId="20" xfId="0" applyFont="1" applyFill="1" applyBorder="1" applyAlignment="1">
      <alignment/>
    </xf>
    <xf numFmtId="49" fontId="37" fillId="34" borderId="20" xfId="0" applyNumberFormat="1" applyFont="1" applyFill="1" applyBorder="1" applyAlignment="1">
      <alignment horizontal="center"/>
    </xf>
    <xf numFmtId="0" fontId="36" fillId="34" borderId="21" xfId="0" applyFont="1" applyFill="1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17" fontId="39" fillId="0" borderId="0" xfId="0" applyNumberFormat="1" applyFont="1" applyAlignment="1">
      <alignment horizontal="center"/>
    </xf>
    <xf numFmtId="174" fontId="26" fillId="0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/>
    </xf>
    <xf numFmtId="0" fontId="85" fillId="0" borderId="1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0" fontId="86" fillId="0" borderId="0" xfId="0" applyFont="1" applyFill="1" applyBorder="1" applyAlignment="1">
      <alignment/>
    </xf>
    <xf numFmtId="0" fontId="27" fillId="33" borderId="0" xfId="0" applyFont="1" applyFill="1" applyBorder="1" applyAlignment="1">
      <alignment/>
    </xf>
    <xf numFmtId="0" fontId="26" fillId="0" borderId="22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0" fontId="40" fillId="0" borderId="1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174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0" fillId="33" borderId="12" xfId="0" applyFont="1" applyFill="1" applyBorder="1" applyAlignment="1">
      <alignment/>
    </xf>
    <xf numFmtId="0" fontId="41" fillId="0" borderId="10" xfId="0" applyFont="1" applyBorder="1" applyAlignment="1">
      <alignment horizontal="center"/>
    </xf>
    <xf numFmtId="174" fontId="40" fillId="33" borderId="12" xfId="0" applyNumberFormat="1" applyFont="1" applyFill="1" applyBorder="1" applyAlignment="1">
      <alignment horizontal="center"/>
    </xf>
    <xf numFmtId="0" fontId="40" fillId="33" borderId="0" xfId="0" applyFont="1" applyFill="1" applyBorder="1" applyAlignment="1">
      <alignment/>
    </xf>
    <xf numFmtId="174" fontId="40" fillId="33" borderId="0" xfId="0" applyNumberFormat="1" applyFont="1" applyFill="1" applyBorder="1" applyAlignment="1">
      <alignment horizontal="center"/>
    </xf>
    <xf numFmtId="0" fontId="19" fillId="34" borderId="15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173" fontId="25" fillId="33" borderId="17" xfId="0" applyNumberFormat="1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173" fontId="25" fillId="33" borderId="18" xfId="0" applyNumberFormat="1" applyFont="1" applyFill="1" applyBorder="1" applyAlignment="1">
      <alignment horizontal="center"/>
    </xf>
    <xf numFmtId="174" fontId="14" fillId="33" borderId="0" xfId="0" applyNumberFormat="1" applyFont="1" applyFill="1" applyBorder="1" applyAlignment="1">
      <alignment horizontal="center"/>
    </xf>
    <xf numFmtId="179" fontId="15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/>
    </xf>
    <xf numFmtId="174" fontId="15" fillId="0" borderId="10" xfId="0" applyNumberFormat="1" applyFont="1" applyFill="1" applyBorder="1" applyAlignment="1">
      <alignment horizontal="left"/>
    </xf>
    <xf numFmtId="174" fontId="14" fillId="35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174" fontId="86" fillId="0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5" fillId="33" borderId="17" xfId="0" applyFont="1" applyFill="1" applyBorder="1" applyAlignment="1">
      <alignment horizontal="center"/>
    </xf>
    <xf numFmtId="0" fontId="20" fillId="33" borderId="12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27" fillId="33" borderId="17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25" fillId="33" borderId="14" xfId="0" applyFont="1" applyFill="1" applyBorder="1" applyAlignment="1">
      <alignment horizontal="center"/>
    </xf>
    <xf numFmtId="0" fontId="14" fillId="33" borderId="15" xfId="0" applyFont="1" applyFill="1" applyBorder="1" applyAlignment="1">
      <alignment horizontal="center"/>
    </xf>
    <xf numFmtId="0" fontId="14" fillId="33" borderId="15" xfId="0" applyFont="1" applyFill="1" applyBorder="1" applyAlignment="1">
      <alignment horizontal="left"/>
    </xf>
    <xf numFmtId="0" fontId="14" fillId="33" borderId="16" xfId="0" applyFont="1" applyFill="1" applyBorder="1" applyAlignment="1">
      <alignment horizontal="center"/>
    </xf>
    <xf numFmtId="0" fontId="26" fillId="0" borderId="10" xfId="0" applyFont="1" applyBorder="1" applyAlignment="1">
      <alignment/>
    </xf>
    <xf numFmtId="0" fontId="2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174" fontId="15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/>
    </xf>
    <xf numFmtId="174" fontId="20" fillId="0" borderId="10" xfId="0" applyNumberFormat="1" applyFont="1" applyFill="1" applyBorder="1" applyAlignment="1">
      <alignment horizontal="center"/>
    </xf>
    <xf numFmtId="174" fontId="15" fillId="0" borderId="10" xfId="0" applyNumberFormat="1" applyFont="1" applyFill="1" applyBorder="1" applyAlignment="1">
      <alignment/>
    </xf>
    <xf numFmtId="0" fontId="15" fillId="0" borderId="10" xfId="0" applyNumberFormat="1" applyFont="1" applyFill="1" applyBorder="1" applyAlignment="1">
      <alignment horizontal="center"/>
    </xf>
    <xf numFmtId="174" fontId="14" fillId="0" borderId="10" xfId="0" applyNumberFormat="1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173" fontId="25" fillId="33" borderId="14" xfId="0" applyNumberFormat="1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174" fontId="14" fillId="33" borderId="15" xfId="0" applyNumberFormat="1" applyFont="1" applyFill="1" applyBorder="1" applyAlignment="1">
      <alignment horizontal="center"/>
    </xf>
    <xf numFmtId="175" fontId="26" fillId="0" borderId="11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/>
    </xf>
    <xf numFmtId="174" fontId="26" fillId="0" borderId="11" xfId="0" applyNumberFormat="1" applyFont="1" applyFill="1" applyBorder="1" applyAlignment="1">
      <alignment horizontal="center"/>
    </xf>
    <xf numFmtId="174" fontId="14" fillId="36" borderId="11" xfId="0" applyNumberFormat="1" applyFont="1" applyFill="1" applyBorder="1" applyAlignment="1">
      <alignment horizontal="center"/>
    </xf>
    <xf numFmtId="174" fontId="20" fillId="33" borderId="12" xfId="0" applyNumberFormat="1" applyFont="1" applyFill="1" applyBorder="1" applyAlignment="1">
      <alignment horizontal="center"/>
    </xf>
    <xf numFmtId="0" fontId="27" fillId="33" borderId="18" xfId="0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0" fontId="21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left"/>
    </xf>
    <xf numFmtId="174" fontId="20" fillId="33" borderId="0" xfId="0" applyNumberFormat="1" applyFont="1" applyFill="1" applyBorder="1" applyAlignment="1">
      <alignment horizontal="center"/>
    </xf>
    <xf numFmtId="0" fontId="15" fillId="33" borderId="23" xfId="0" applyFont="1" applyFill="1" applyBorder="1" applyAlignment="1">
      <alignment/>
    </xf>
    <xf numFmtId="49" fontId="26" fillId="0" borderId="10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174" fontId="20" fillId="33" borderId="15" xfId="0" applyNumberFormat="1" applyFont="1" applyFill="1" applyBorder="1" applyAlignment="1">
      <alignment horizontal="center"/>
    </xf>
    <xf numFmtId="1" fontId="15" fillId="0" borderId="11" xfId="0" applyNumberFormat="1" applyFont="1" applyFill="1" applyBorder="1" applyAlignment="1">
      <alignment horizontal="center"/>
    </xf>
    <xf numFmtId="174" fontId="20" fillId="33" borderId="16" xfId="0" applyNumberFormat="1" applyFont="1" applyFill="1" applyBorder="1" applyAlignment="1">
      <alignment horizontal="center"/>
    </xf>
    <xf numFmtId="174" fontId="26" fillId="0" borderId="10" xfId="0" applyNumberFormat="1" applyFont="1" applyFill="1" applyBorder="1" applyAlignment="1">
      <alignment horizontal="left"/>
    </xf>
    <xf numFmtId="174" fontId="15" fillId="33" borderId="14" xfId="0" applyNumberFormat="1" applyFont="1" applyFill="1" applyBorder="1" applyAlignment="1">
      <alignment horizontal="center"/>
    </xf>
    <xf numFmtId="1" fontId="15" fillId="33" borderId="16" xfId="0" applyNumberFormat="1" applyFont="1" applyFill="1" applyBorder="1" applyAlignment="1">
      <alignment horizontal="center"/>
    </xf>
    <xf numFmtId="0" fontId="20" fillId="33" borderId="17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174" fontId="20" fillId="33" borderId="13" xfId="0" applyNumberFormat="1" applyFont="1" applyFill="1" applyBorder="1" applyAlignment="1">
      <alignment horizontal="center"/>
    </xf>
    <xf numFmtId="0" fontId="25" fillId="33" borderId="18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left"/>
    </xf>
    <xf numFmtId="174" fontId="17" fillId="33" borderId="0" xfId="0" applyNumberFormat="1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26" fillId="33" borderId="18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17" fillId="33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/>
    </xf>
    <xf numFmtId="0" fontId="26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44" fillId="37" borderId="10" xfId="0" applyFont="1" applyFill="1" applyBorder="1" applyAlignment="1">
      <alignment horizontal="left"/>
    </xf>
    <xf numFmtId="0" fontId="20" fillId="33" borderId="23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4" fillId="33" borderId="23" xfId="0" applyFont="1" applyFill="1" applyBorder="1" applyAlignment="1">
      <alignment/>
    </xf>
    <xf numFmtId="1" fontId="15" fillId="0" borderId="10" xfId="0" applyNumberFormat="1" applyFont="1" applyFill="1" applyBorder="1" applyAlignment="1">
      <alignment horizontal="left"/>
    </xf>
    <xf numFmtId="0" fontId="14" fillId="33" borderId="12" xfId="0" applyFont="1" applyFill="1" applyBorder="1" applyAlignment="1">
      <alignment horizontal="left"/>
    </xf>
    <xf numFmtId="1" fontId="14" fillId="33" borderId="12" xfId="0" applyNumberFormat="1" applyFont="1" applyFill="1" applyBorder="1" applyAlignment="1">
      <alignment horizontal="center"/>
    </xf>
    <xf numFmtId="1" fontId="14" fillId="33" borderId="15" xfId="0" applyNumberFormat="1" applyFont="1" applyFill="1" applyBorder="1" applyAlignment="1">
      <alignment horizontal="center"/>
    </xf>
    <xf numFmtId="174" fontId="15" fillId="0" borderId="10" xfId="0" applyNumberFormat="1" applyFont="1" applyFill="1" applyBorder="1" applyAlignment="1">
      <alignment/>
    </xf>
    <xf numFmtId="174" fontId="14" fillId="33" borderId="18" xfId="0" applyNumberFormat="1" applyFont="1" applyFill="1" applyBorder="1" applyAlignment="1">
      <alignment horizontal="center"/>
    </xf>
    <xf numFmtId="174" fontId="14" fillId="33" borderId="14" xfId="0" applyNumberFormat="1" applyFont="1" applyFill="1" applyBorder="1" applyAlignment="1">
      <alignment horizontal="center"/>
    </xf>
    <xf numFmtId="0" fontId="20" fillId="33" borderId="18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85" fillId="0" borderId="10" xfId="0" applyFont="1" applyFill="1" applyBorder="1" applyAlignment="1">
      <alignment horizontal="center" vertical="center"/>
    </xf>
    <xf numFmtId="0" fontId="87" fillId="33" borderId="23" xfId="0" applyFont="1" applyFill="1" applyBorder="1" applyAlignment="1">
      <alignment horizontal="center"/>
    </xf>
    <xf numFmtId="0" fontId="23" fillId="37" borderId="10" xfId="0" applyFont="1" applyFill="1" applyBorder="1" applyAlignment="1">
      <alignment/>
    </xf>
    <xf numFmtId="0" fontId="15" fillId="37" borderId="10" xfId="0" applyFont="1" applyFill="1" applyBorder="1" applyAlignment="1">
      <alignment/>
    </xf>
    <xf numFmtId="0" fontId="19" fillId="34" borderId="17" xfId="0" applyFont="1" applyFill="1" applyBorder="1" applyAlignment="1">
      <alignment/>
    </xf>
    <xf numFmtId="0" fontId="19" fillId="34" borderId="17" xfId="0" applyFont="1" applyFill="1" applyBorder="1" applyAlignment="1">
      <alignment/>
    </xf>
    <xf numFmtId="0" fontId="19" fillId="34" borderId="12" xfId="0" applyFont="1" applyFill="1" applyBorder="1" applyAlignment="1">
      <alignment/>
    </xf>
    <xf numFmtId="0" fontId="19" fillId="34" borderId="13" xfId="0" applyFont="1" applyFill="1" applyBorder="1" applyAlignment="1">
      <alignment/>
    </xf>
    <xf numFmtId="0" fontId="19" fillId="34" borderId="14" xfId="0" applyFont="1" applyFill="1" applyBorder="1" applyAlignment="1">
      <alignment/>
    </xf>
    <xf numFmtId="0" fontId="19" fillId="34" borderId="15" xfId="0" applyFont="1" applyFill="1" applyBorder="1" applyAlignment="1">
      <alignment/>
    </xf>
    <xf numFmtId="0" fontId="19" fillId="34" borderId="16" xfId="0" applyFont="1" applyFill="1" applyBorder="1" applyAlignment="1">
      <alignment/>
    </xf>
    <xf numFmtId="0" fontId="22" fillId="34" borderId="21" xfId="0" applyFont="1" applyFill="1" applyBorder="1" applyAlignment="1">
      <alignment/>
    </xf>
    <xf numFmtId="0" fontId="19" fillId="34" borderId="19" xfId="0" applyFont="1" applyFill="1" applyBorder="1" applyAlignment="1">
      <alignment/>
    </xf>
    <xf numFmtId="0" fontId="19" fillId="34" borderId="20" xfId="0" applyFont="1" applyFill="1" applyBorder="1" applyAlignment="1">
      <alignment/>
    </xf>
    <xf numFmtId="0" fontId="19" fillId="34" borderId="12" xfId="0" applyFont="1" applyFill="1" applyBorder="1" applyAlignment="1">
      <alignment horizontal="left"/>
    </xf>
    <xf numFmtId="0" fontId="22" fillId="34" borderId="13" xfId="0" applyFont="1" applyFill="1" applyBorder="1" applyAlignment="1">
      <alignment horizontal="center"/>
    </xf>
    <xf numFmtId="0" fontId="22" fillId="34" borderId="16" xfId="0" applyFont="1" applyFill="1" applyBorder="1" applyAlignment="1">
      <alignment horizontal="center"/>
    </xf>
    <xf numFmtId="0" fontId="15" fillId="0" borderId="11" xfId="0" applyNumberFormat="1" applyFont="1" applyFill="1" applyBorder="1" applyAlignment="1">
      <alignment horizontal="center"/>
    </xf>
    <xf numFmtId="0" fontId="14" fillId="33" borderId="15" xfId="0" applyNumberFormat="1" applyFont="1" applyFill="1" applyBorder="1" applyAlignment="1">
      <alignment horizontal="center"/>
    </xf>
    <xf numFmtId="0" fontId="88" fillId="38" borderId="17" xfId="0" applyFont="1" applyFill="1" applyBorder="1" applyAlignment="1">
      <alignment/>
    </xf>
    <xf numFmtId="0" fontId="15" fillId="0" borderId="24" xfId="0" applyFont="1" applyFill="1" applyBorder="1" applyAlignment="1">
      <alignment/>
    </xf>
    <xf numFmtId="0" fontId="88" fillId="38" borderId="18" xfId="0" applyFont="1" applyFill="1" applyBorder="1" applyAlignment="1">
      <alignment/>
    </xf>
    <xf numFmtId="174" fontId="15" fillId="0" borderId="25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174" fontId="85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174" fontId="15" fillId="33" borderId="18" xfId="0" applyNumberFormat="1" applyFont="1" applyFill="1" applyBorder="1" applyAlignment="1">
      <alignment horizontal="center"/>
    </xf>
    <xf numFmtId="0" fontId="15" fillId="33" borderId="0" xfId="0" applyNumberFormat="1" applyFont="1" applyFill="1" applyBorder="1" applyAlignment="1">
      <alignment horizontal="center"/>
    </xf>
    <xf numFmtId="1" fontId="15" fillId="33" borderId="23" xfId="0" applyNumberFormat="1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6" fillId="33" borderId="11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44" fillId="37" borderId="11" xfId="0" applyFont="1" applyFill="1" applyBorder="1" applyAlignment="1">
      <alignment horizontal="left"/>
    </xf>
    <xf numFmtId="0" fontId="20" fillId="37" borderId="11" xfId="0" applyFont="1" applyFill="1" applyBorder="1" applyAlignment="1">
      <alignment horizontal="center"/>
    </xf>
    <xf numFmtId="179" fontId="14" fillId="0" borderId="0" xfId="0" applyNumberFormat="1" applyFont="1" applyFill="1" applyBorder="1" applyAlignment="1">
      <alignment horizontal="center"/>
    </xf>
    <xf numFmtId="174" fontId="46" fillId="0" borderId="0" xfId="0" applyNumberFormat="1" applyFont="1" applyFill="1" applyBorder="1" applyAlignment="1">
      <alignment horizontal="left"/>
    </xf>
    <xf numFmtId="0" fontId="20" fillId="33" borderId="14" xfId="0" applyFont="1" applyFill="1" applyBorder="1" applyAlignment="1">
      <alignment/>
    </xf>
    <xf numFmtId="0" fontId="89" fillId="0" borderId="10" xfId="0" applyFont="1" applyFill="1" applyBorder="1" applyAlignment="1">
      <alignment horizontal="center"/>
    </xf>
    <xf numFmtId="174" fontId="46" fillId="0" borderId="10" xfId="0" applyNumberFormat="1" applyFont="1" applyFill="1" applyBorder="1" applyAlignment="1">
      <alignment horizontal="left"/>
    </xf>
    <xf numFmtId="174" fontId="15" fillId="0" borderId="22" xfId="0" applyNumberFormat="1" applyFont="1" applyFill="1" applyBorder="1" applyAlignment="1">
      <alignment horizontal="center"/>
    </xf>
    <xf numFmtId="0" fontId="26" fillId="0" borderId="24" xfId="0" applyFont="1" applyBorder="1" applyAlignment="1">
      <alignment/>
    </xf>
    <xf numFmtId="0" fontId="15" fillId="0" borderId="24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174" fontId="26" fillId="0" borderId="10" xfId="0" applyNumberFormat="1" applyFont="1" applyFill="1" applyBorder="1" applyAlignment="1">
      <alignment/>
    </xf>
    <xf numFmtId="1" fontId="15" fillId="0" borderId="24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right"/>
    </xf>
    <xf numFmtId="0" fontId="90" fillId="0" borderId="10" xfId="0" applyFont="1" applyFill="1" applyBorder="1" applyAlignment="1">
      <alignment/>
    </xf>
    <xf numFmtId="0" fontId="90" fillId="0" borderId="10" xfId="0" applyFont="1" applyFill="1" applyBorder="1" applyAlignment="1">
      <alignment horizontal="center"/>
    </xf>
    <xf numFmtId="174" fontId="90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86" fillId="0" borderId="10" xfId="0" applyFont="1" applyFill="1" applyBorder="1" applyAlignment="1">
      <alignment/>
    </xf>
    <xf numFmtId="14" fontId="15" fillId="0" borderId="10" xfId="0" applyNumberFormat="1" applyFont="1" applyFill="1" applyBorder="1" applyAlignment="1">
      <alignment horizontal="center"/>
    </xf>
    <xf numFmtId="174" fontId="14" fillId="35" borderId="24" xfId="0" applyNumberFormat="1" applyFont="1" applyFill="1" applyBorder="1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174" fontId="14" fillId="33" borderId="26" xfId="0" applyNumberFormat="1" applyFont="1" applyFill="1" applyBorder="1" applyAlignment="1">
      <alignment horizontal="center"/>
    </xf>
    <xf numFmtId="174" fontId="14" fillId="33" borderId="27" xfId="0" applyNumberFormat="1" applyFont="1" applyFill="1" applyBorder="1" applyAlignment="1">
      <alignment horizontal="center"/>
    </xf>
    <xf numFmtId="0" fontId="27" fillId="33" borderId="23" xfId="0" applyFont="1" applyFill="1" applyBorder="1" applyAlignment="1">
      <alignment horizontal="center"/>
    </xf>
    <xf numFmtId="0" fontId="15" fillId="38" borderId="0" xfId="0" applyFont="1" applyFill="1" applyBorder="1" applyAlignment="1">
      <alignment/>
    </xf>
    <xf numFmtId="174" fontId="15" fillId="39" borderId="10" xfId="0" applyNumberFormat="1" applyFont="1" applyFill="1" applyBorder="1" applyAlignment="1">
      <alignment horizontal="right"/>
    </xf>
    <xf numFmtId="179" fontId="26" fillId="0" borderId="10" xfId="0" applyNumberFormat="1" applyFont="1" applyFill="1" applyBorder="1" applyAlignment="1">
      <alignment horizontal="center"/>
    </xf>
    <xf numFmtId="174" fontId="14" fillId="33" borderId="28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90" fillId="0" borderId="10" xfId="0" applyFont="1" applyFill="1" applyBorder="1" applyAlignment="1">
      <alignment/>
    </xf>
    <xf numFmtId="0" fontId="26" fillId="0" borderId="10" xfId="0" applyFont="1" applyBorder="1" applyAlignment="1">
      <alignment horizontal="center"/>
    </xf>
    <xf numFmtId="10" fontId="14" fillId="36" borderId="10" xfId="0" applyNumberFormat="1" applyFont="1" applyFill="1" applyBorder="1" applyAlignment="1">
      <alignment horizontal="center"/>
    </xf>
    <xf numFmtId="10" fontId="15" fillId="0" borderId="10" xfId="0" applyNumberFormat="1" applyFont="1" applyFill="1" applyBorder="1" applyAlignment="1">
      <alignment horizontal="center"/>
    </xf>
    <xf numFmtId="10" fontId="15" fillId="0" borderId="10" xfId="0" applyNumberFormat="1" applyFont="1" applyFill="1" applyBorder="1" applyAlignment="1">
      <alignment/>
    </xf>
    <xf numFmtId="174" fontId="86" fillId="0" borderId="10" xfId="0" applyNumberFormat="1" applyFont="1" applyFill="1" applyBorder="1" applyAlignment="1">
      <alignment horizontal="center"/>
    </xf>
    <xf numFmtId="10" fontId="15" fillId="0" borderId="0" xfId="0" applyNumberFormat="1" applyFont="1" applyFill="1" applyBorder="1" applyAlignment="1">
      <alignment horizontal="center"/>
    </xf>
    <xf numFmtId="2" fontId="14" fillId="36" borderId="10" xfId="0" applyNumberFormat="1" applyFont="1" applyFill="1" applyBorder="1" applyAlignment="1">
      <alignment horizontal="center"/>
    </xf>
    <xf numFmtId="174" fontId="85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/>
    </xf>
    <xf numFmtId="14" fontId="26" fillId="0" borderId="10" xfId="0" applyNumberFormat="1" applyFont="1" applyFill="1" applyBorder="1" applyAlignment="1">
      <alignment horizontal="center"/>
    </xf>
    <xf numFmtId="0" fontId="15" fillId="40" borderId="10" xfId="0" applyFont="1" applyFill="1" applyBorder="1" applyAlignment="1">
      <alignment/>
    </xf>
    <xf numFmtId="2" fontId="15" fillId="0" borderId="10" xfId="0" applyNumberFormat="1" applyFont="1" applyFill="1" applyBorder="1" applyAlignment="1">
      <alignment/>
    </xf>
    <xf numFmtId="0" fontId="85" fillId="0" borderId="0" xfId="0" applyFont="1" applyFill="1" applyBorder="1" applyAlignment="1">
      <alignment horizontal="center" vertical="center"/>
    </xf>
    <xf numFmtId="2" fontId="15" fillId="4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15" fillId="0" borderId="25" xfId="0" applyFont="1" applyFill="1" applyBorder="1" applyAlignment="1">
      <alignment/>
    </xf>
    <xf numFmtId="0" fontId="0" fillId="0" borderId="10" xfId="0" applyFont="1" applyBorder="1" applyAlignment="1">
      <alignment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/>
    </xf>
    <xf numFmtId="174" fontId="15" fillId="0" borderId="0" xfId="0" applyNumberFormat="1" applyFont="1" applyFill="1" applyAlignment="1">
      <alignment horizontal="center"/>
    </xf>
    <xf numFmtId="10" fontId="14" fillId="36" borderId="0" xfId="0" applyNumberFormat="1" applyFont="1" applyFill="1" applyAlignment="1">
      <alignment horizontal="center"/>
    </xf>
    <xf numFmtId="0" fontId="15" fillId="33" borderId="15" xfId="0" applyFont="1" applyFill="1" applyBorder="1" applyAlignment="1">
      <alignment/>
    </xf>
    <xf numFmtId="174" fontId="14" fillId="33" borderId="29" xfId="0" applyNumberFormat="1" applyFont="1" applyFill="1" applyBorder="1" applyAlignment="1">
      <alignment horizontal="center"/>
    </xf>
    <xf numFmtId="0" fontId="67" fillId="0" borderId="0" xfId="0" applyFont="1" applyFill="1" applyBorder="1" applyAlignment="1">
      <alignment/>
    </xf>
    <xf numFmtId="0" fontId="15" fillId="41" borderId="10" xfId="0" applyFont="1" applyFill="1" applyBorder="1" applyAlignment="1">
      <alignment/>
    </xf>
    <xf numFmtId="174" fontId="15" fillId="41" borderId="10" xfId="0" applyNumberFormat="1" applyFont="1" applyFill="1" applyBorder="1" applyAlignment="1">
      <alignment horizontal="center"/>
    </xf>
    <xf numFmtId="0" fontId="25" fillId="41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190500</xdr:rowOff>
    </xdr:from>
    <xdr:to>
      <xdr:col>5</xdr:col>
      <xdr:colOff>942975</xdr:colOff>
      <xdr:row>5</xdr:row>
      <xdr:rowOff>1104900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030303"/>
            </a:clrFrom>
            <a:clrTo>
              <a:srgbClr val="030303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1476375"/>
          <a:ext cx="5676900" cy="2228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6">
      <selection activeCell="D11" sqref="D11"/>
    </sheetView>
  </sheetViews>
  <sheetFormatPr defaultColWidth="9.140625" defaultRowHeight="12.75"/>
  <cols>
    <col min="1" max="1" width="16.8515625" style="1" customWidth="1"/>
    <col min="2" max="2" width="9.140625" style="1" customWidth="1"/>
    <col min="3" max="3" width="5.8515625" style="1" customWidth="1"/>
    <col min="4" max="4" width="30.7109375" style="1" customWidth="1"/>
    <col min="5" max="5" width="9.140625" style="1" customWidth="1"/>
    <col min="6" max="6" width="20.8515625" style="1" customWidth="1"/>
    <col min="7" max="7" width="12.421875" style="1" customWidth="1"/>
    <col min="8" max="16384" width="9.140625" style="1" customWidth="1"/>
  </cols>
  <sheetData>
    <row r="1" spans="1:6" ht="32.25" customHeight="1">
      <c r="A1" s="88"/>
      <c r="B1" s="89"/>
      <c r="C1" s="89"/>
      <c r="D1" s="95"/>
      <c r="E1" s="89"/>
      <c r="F1" s="90"/>
    </row>
    <row r="2" spans="1:6" s="13" customFormat="1" ht="69" customHeight="1" thickBot="1">
      <c r="A2" s="91"/>
      <c r="B2" s="92"/>
      <c r="C2" s="92"/>
      <c r="D2" s="93" t="s">
        <v>0</v>
      </c>
      <c r="E2" s="92"/>
      <c r="F2" s="94"/>
    </row>
    <row r="3" spans="1:6" ht="34.5">
      <c r="A3" s="85"/>
      <c r="B3" s="85"/>
      <c r="C3" s="85"/>
      <c r="D3" s="85"/>
      <c r="E3" s="85"/>
      <c r="F3" s="85"/>
    </row>
    <row r="4" spans="1:6" ht="34.5">
      <c r="A4" s="85"/>
      <c r="B4" s="85"/>
      <c r="C4" s="85"/>
      <c r="D4" s="85"/>
      <c r="E4" s="85"/>
      <c r="F4" s="85"/>
    </row>
    <row r="5" spans="1:6" ht="34.5">
      <c r="A5" s="85"/>
      <c r="B5" s="85"/>
      <c r="C5" s="85"/>
      <c r="D5" s="85"/>
      <c r="E5" s="85"/>
      <c r="F5" s="85"/>
    </row>
    <row r="6" spans="1:6" ht="108" customHeight="1">
      <c r="A6" s="85"/>
      <c r="B6" s="85"/>
      <c r="C6" s="85"/>
      <c r="D6" s="85"/>
      <c r="E6" s="85"/>
      <c r="F6" s="85"/>
    </row>
    <row r="7" spans="1:6" s="14" customFormat="1" ht="48" customHeight="1">
      <c r="A7" s="86"/>
      <c r="B7" s="86"/>
      <c r="C7" s="86"/>
      <c r="D7" s="87" t="s">
        <v>24</v>
      </c>
      <c r="E7" s="86"/>
      <c r="F7" s="86"/>
    </row>
    <row r="8" spans="1:6" s="14" customFormat="1" ht="30">
      <c r="A8" s="86"/>
      <c r="B8" s="86"/>
      <c r="C8" s="86"/>
      <c r="D8" s="86"/>
      <c r="E8" s="86"/>
      <c r="F8" s="86"/>
    </row>
    <row r="9" spans="1:6" s="14" customFormat="1" ht="30">
      <c r="A9" s="86"/>
      <c r="B9" s="86"/>
      <c r="C9" s="86"/>
      <c r="D9" s="87" t="s">
        <v>1</v>
      </c>
      <c r="E9" s="86"/>
      <c r="F9" s="86"/>
    </row>
    <row r="10" s="14" customFormat="1" ht="10.5" customHeight="1" thickBot="1"/>
    <row r="11" spans="1:6" s="101" customFormat="1" ht="57" customHeight="1" thickBot="1">
      <c r="A11" s="97"/>
      <c r="B11" s="98"/>
      <c r="C11" s="98"/>
      <c r="D11" s="99" t="s">
        <v>102</v>
      </c>
      <c r="E11" s="98"/>
      <c r="F11" s="100"/>
    </row>
    <row r="12" s="102" customFormat="1" ht="44.25" customHeight="1">
      <c r="D12" s="103" t="s">
        <v>42</v>
      </c>
    </row>
    <row r="13" s="8" customFormat="1" ht="20.25">
      <c r="D13" s="17"/>
    </row>
    <row r="14" spans="3:5" ht="98.25" customHeight="1">
      <c r="C14" s="15"/>
      <c r="D14" s="16"/>
      <c r="E14" s="15"/>
    </row>
    <row r="15" spans="3:5" ht="35.25">
      <c r="C15" s="15"/>
      <c r="D15" s="16"/>
      <c r="E15" s="15"/>
    </row>
    <row r="17" spans="1:6" s="4" customFormat="1" ht="15.75">
      <c r="A17" s="2"/>
      <c r="B17" s="2"/>
      <c r="C17" s="2"/>
      <c r="D17" s="3"/>
      <c r="E17" s="2"/>
      <c r="F17" s="2"/>
    </row>
    <row r="18" spans="1:6" s="4" customFormat="1" ht="15.75">
      <c r="A18" s="2"/>
      <c r="B18" s="2"/>
      <c r="C18" s="2"/>
      <c r="D18" s="5"/>
      <c r="E18" s="2"/>
      <c r="F18" s="2"/>
    </row>
    <row r="19" spans="1:6" s="4" customFormat="1" ht="15">
      <c r="A19" s="2"/>
      <c r="B19" s="2"/>
      <c r="C19" s="2"/>
      <c r="D19" s="2"/>
      <c r="E19" s="2"/>
      <c r="F19" s="2"/>
    </row>
    <row r="20" spans="1:6" s="4" customFormat="1" ht="15.75">
      <c r="A20" s="5"/>
      <c r="B20" s="6"/>
      <c r="C20" s="5"/>
      <c r="D20" s="5"/>
      <c r="E20" s="5"/>
      <c r="F20" s="2"/>
    </row>
    <row r="21" spans="1:6" s="4" customFormat="1" ht="15">
      <c r="A21" s="2"/>
      <c r="E21" s="2"/>
      <c r="F21" s="2"/>
    </row>
    <row r="22" spans="1:6" s="4" customFormat="1" ht="15">
      <c r="A22" s="2"/>
      <c r="B22" s="7"/>
      <c r="C22" s="2"/>
      <c r="D22" s="2"/>
      <c r="E22" s="2"/>
      <c r="F22" s="2"/>
    </row>
    <row r="23" spans="1:6" s="4" customFormat="1" ht="15">
      <c r="A23" s="2"/>
      <c r="B23" s="7"/>
      <c r="C23" s="2"/>
      <c r="D23" s="2"/>
      <c r="E23" s="2"/>
      <c r="F23" s="2"/>
    </row>
    <row r="24" spans="1:6" s="4" customFormat="1" ht="15">
      <c r="A24" s="2"/>
      <c r="B24" s="7"/>
      <c r="C24" s="2"/>
      <c r="D24" s="2"/>
      <c r="E24" s="2"/>
      <c r="F24" s="2"/>
    </row>
    <row r="25" spans="1:6" s="4" customFormat="1" ht="15">
      <c r="A25" s="2"/>
      <c r="B25" s="7"/>
      <c r="C25" s="2"/>
      <c r="D25" s="2"/>
      <c r="E25" s="2"/>
      <c r="F25" s="2"/>
    </row>
    <row r="26" spans="1:6" s="4" customFormat="1" ht="15.75">
      <c r="A26" s="5"/>
      <c r="B26" s="8"/>
      <c r="C26" s="8"/>
      <c r="D26" s="8"/>
      <c r="E26" s="5"/>
      <c r="F26" s="2"/>
    </row>
    <row r="27" spans="1:6" s="4" customFormat="1" ht="15">
      <c r="A27" s="2"/>
      <c r="E27" s="2"/>
      <c r="F27" s="2"/>
    </row>
    <row r="28" spans="1:6" s="4" customFormat="1" ht="15">
      <c r="A28" s="2"/>
      <c r="E28" s="2"/>
      <c r="F28" s="2"/>
    </row>
    <row r="29" spans="1:6" s="4" customFormat="1" ht="15">
      <c r="A29" s="2"/>
      <c r="E29" s="2"/>
      <c r="F29" s="2"/>
    </row>
    <row r="30" spans="1:6" s="4" customFormat="1" ht="15">
      <c r="A30" s="2"/>
      <c r="E30" s="2"/>
      <c r="F30" s="2"/>
    </row>
    <row r="31" spans="1:6" s="4" customFormat="1" ht="15">
      <c r="A31" s="2"/>
      <c r="E31" s="2"/>
      <c r="F31" s="2"/>
    </row>
    <row r="32" spans="1:6" s="4" customFormat="1" ht="15.75">
      <c r="A32" s="5"/>
      <c r="B32" s="6"/>
      <c r="C32" s="5"/>
      <c r="D32" s="5"/>
      <c r="E32" s="5"/>
      <c r="F32" s="9"/>
    </row>
    <row r="33" spans="1:6" s="4" customFormat="1" ht="15.75">
      <c r="A33" s="10"/>
      <c r="B33" s="7"/>
      <c r="C33" s="2"/>
      <c r="D33" s="2"/>
      <c r="E33" s="2"/>
      <c r="F33" s="2"/>
    </row>
    <row r="34" spans="1:6" s="4" customFormat="1" ht="15.75">
      <c r="A34" s="10"/>
      <c r="B34" s="7"/>
      <c r="C34" s="2"/>
      <c r="D34" s="2"/>
      <c r="E34" s="2"/>
      <c r="F34" s="2"/>
    </row>
    <row r="35" spans="1:6" s="4" customFormat="1" ht="15.75">
      <c r="A35" s="10"/>
      <c r="B35" s="7"/>
      <c r="C35" s="2"/>
      <c r="D35" s="2"/>
      <c r="E35" s="2"/>
      <c r="F35" s="2"/>
    </row>
    <row r="36" spans="1:6" s="4" customFormat="1" ht="15.75">
      <c r="A36" s="10"/>
      <c r="B36" s="7"/>
      <c r="C36" s="2"/>
      <c r="D36" s="2"/>
      <c r="E36" s="2"/>
      <c r="F36" s="2"/>
    </row>
    <row r="37" spans="1:6" s="4" customFormat="1" ht="15.75">
      <c r="A37" s="10"/>
      <c r="B37" s="7"/>
      <c r="C37" s="2"/>
      <c r="D37" s="2"/>
      <c r="E37" s="2"/>
      <c r="F37" s="2"/>
    </row>
    <row r="38" spans="1:6" s="4" customFormat="1" ht="15.75">
      <c r="A38" s="5"/>
      <c r="B38" s="11"/>
      <c r="C38" s="11"/>
      <c r="D38" s="11"/>
      <c r="E38" s="9"/>
      <c r="F38" s="2"/>
    </row>
    <row r="39" spans="1:6" s="4" customFormat="1" ht="15.75">
      <c r="A39" s="10"/>
      <c r="E39" s="2"/>
      <c r="F39" s="2"/>
    </row>
    <row r="40" spans="1:6" s="4" customFormat="1" ht="15.75">
      <c r="A40" s="5"/>
      <c r="B40" s="12"/>
      <c r="C40" s="9"/>
      <c r="D40" s="9"/>
      <c r="E40" s="9"/>
      <c r="F40" s="2"/>
    </row>
    <row r="41" spans="1:6" s="4" customFormat="1" ht="15">
      <c r="A41" s="2"/>
      <c r="B41" s="2"/>
      <c r="C41" s="2"/>
      <c r="D41" s="2"/>
      <c r="E41" s="2"/>
      <c r="F41" s="2"/>
    </row>
    <row r="42" spans="1:6" s="4" customFormat="1" ht="15.75">
      <c r="A42" s="5"/>
      <c r="B42" s="12"/>
      <c r="C42" s="9"/>
      <c r="D42" s="9"/>
      <c r="E42" s="9"/>
      <c r="F42" s="2"/>
    </row>
    <row r="43" spans="1:6" s="4" customFormat="1" ht="15">
      <c r="A43" s="2"/>
      <c r="B43" s="2"/>
      <c r="C43" s="2"/>
      <c r="D43" s="2"/>
      <c r="E43" s="2"/>
      <c r="F43" s="2"/>
    </row>
    <row r="44" spans="1:6" s="4" customFormat="1" ht="15">
      <c r="A44" s="2"/>
      <c r="B44" s="2"/>
      <c r="C44" s="2"/>
      <c r="D44" s="2"/>
      <c r="E44" s="2"/>
      <c r="F44" s="2"/>
    </row>
    <row r="45" spans="1:6" s="4" customFormat="1" ht="15">
      <c r="A45" s="2"/>
      <c r="B45" s="2"/>
      <c r="C45" s="2"/>
      <c r="D45" s="2"/>
      <c r="E45" s="2"/>
      <c r="F45" s="2"/>
    </row>
    <row r="46" spans="1:6" s="4" customFormat="1" ht="15">
      <c r="A46" s="2"/>
      <c r="B46" s="2"/>
      <c r="C46" s="2"/>
      <c r="D46" s="2"/>
      <c r="E46" s="2"/>
      <c r="F46" s="2"/>
    </row>
    <row r="47" spans="1:6" s="4" customFormat="1" ht="15">
      <c r="A47" s="2"/>
      <c r="B47" s="2"/>
      <c r="C47" s="2"/>
      <c r="D47" s="2"/>
      <c r="E47" s="2"/>
      <c r="F47" s="2"/>
    </row>
    <row r="48" spans="1:6" s="4" customFormat="1" ht="15">
      <c r="A48" s="2"/>
      <c r="B48" s="2"/>
      <c r="C48" s="2"/>
      <c r="D48" s="2"/>
      <c r="E48" s="2"/>
      <c r="F48" s="2"/>
    </row>
    <row r="49" spans="1:6" s="4" customFormat="1" ht="15">
      <c r="A49" s="2"/>
      <c r="B49" s="2"/>
      <c r="C49" s="2"/>
      <c r="D49" s="2"/>
      <c r="E49" s="2"/>
      <c r="F49" s="2"/>
    </row>
    <row r="50" spans="1:6" s="4" customFormat="1" ht="15">
      <c r="A50" s="2"/>
      <c r="B50" s="2"/>
      <c r="C50" s="2"/>
      <c r="D50" s="2"/>
      <c r="E50" s="2"/>
      <c r="F50" s="2"/>
    </row>
    <row r="51" spans="1:6" ht="34.5">
      <c r="A51" s="15"/>
      <c r="B51" s="15"/>
      <c r="C51" s="15"/>
      <c r="D51" s="15"/>
      <c r="E51" s="15"/>
      <c r="F51" s="15"/>
    </row>
    <row r="52" spans="1:6" ht="34.5">
      <c r="A52" s="15"/>
      <c r="B52" s="15"/>
      <c r="C52" s="15"/>
      <c r="D52" s="15"/>
      <c r="E52" s="15"/>
      <c r="F52" s="15"/>
    </row>
    <row r="53" spans="1:6" ht="34.5">
      <c r="A53" s="15"/>
      <c r="B53" s="15"/>
      <c r="C53" s="15"/>
      <c r="D53" s="15"/>
      <c r="E53" s="15"/>
      <c r="F53" s="15"/>
    </row>
    <row r="54" spans="1:6" ht="34.5">
      <c r="A54" s="15"/>
      <c r="B54" s="15"/>
      <c r="C54" s="15"/>
      <c r="D54" s="15"/>
      <c r="E54" s="15"/>
      <c r="F54" s="15"/>
    </row>
    <row r="55" spans="1:6" ht="34.5">
      <c r="A55" s="15"/>
      <c r="B55" s="15"/>
      <c r="C55" s="15"/>
      <c r="D55" s="15"/>
      <c r="E55" s="15"/>
      <c r="F55" s="15"/>
    </row>
    <row r="56" spans="1:6" ht="34.5">
      <c r="A56" s="15"/>
      <c r="B56" s="15"/>
      <c r="C56" s="15"/>
      <c r="D56" s="15"/>
      <c r="E56" s="15"/>
      <c r="F56" s="15"/>
    </row>
    <row r="57" spans="1:6" ht="34.5">
      <c r="A57" s="15"/>
      <c r="B57" s="15"/>
      <c r="C57" s="15"/>
      <c r="D57" s="15"/>
      <c r="E57" s="15"/>
      <c r="F57" s="15"/>
    </row>
    <row r="58" spans="1:6" ht="34.5">
      <c r="A58" s="15"/>
      <c r="B58" s="15"/>
      <c r="C58" s="15"/>
      <c r="D58" s="15"/>
      <c r="E58" s="15"/>
      <c r="F58" s="15"/>
    </row>
    <row r="59" spans="1:6" ht="34.5">
      <c r="A59" s="15"/>
      <c r="B59" s="15"/>
      <c r="C59" s="15"/>
      <c r="D59" s="15"/>
      <c r="E59" s="15"/>
      <c r="F59" s="15"/>
    </row>
    <row r="60" spans="1:6" ht="34.5">
      <c r="A60" s="15"/>
      <c r="B60" s="15"/>
      <c r="C60" s="15"/>
      <c r="D60" s="15"/>
      <c r="E60" s="15"/>
      <c r="F60" s="15"/>
    </row>
    <row r="61" spans="1:6" ht="34.5">
      <c r="A61" s="15"/>
      <c r="B61" s="15"/>
      <c r="C61" s="15"/>
      <c r="D61" s="15"/>
      <c r="E61" s="15"/>
      <c r="F61" s="15"/>
    </row>
    <row r="62" spans="1:6" ht="34.5">
      <c r="A62" s="15"/>
      <c r="B62" s="15"/>
      <c r="C62" s="15"/>
      <c r="D62" s="15"/>
      <c r="E62" s="15"/>
      <c r="F62" s="15"/>
    </row>
    <row r="63" spans="1:6" ht="34.5">
      <c r="A63" s="15"/>
      <c r="B63" s="15"/>
      <c r="C63" s="15"/>
      <c r="D63" s="15"/>
      <c r="E63" s="15"/>
      <c r="F63" s="15"/>
    </row>
    <row r="64" spans="1:6" ht="34.5">
      <c r="A64" s="15"/>
      <c r="B64" s="15"/>
      <c r="C64" s="15"/>
      <c r="D64" s="15"/>
      <c r="E64" s="15"/>
      <c r="F64" s="15"/>
    </row>
    <row r="65" spans="1:6" ht="34.5">
      <c r="A65" s="15"/>
      <c r="B65" s="15"/>
      <c r="C65" s="15"/>
      <c r="D65" s="15"/>
      <c r="E65" s="15"/>
      <c r="F65" s="15"/>
    </row>
    <row r="66" spans="1:6" ht="34.5">
      <c r="A66" s="15"/>
      <c r="B66" s="15"/>
      <c r="C66" s="15"/>
      <c r="D66" s="15"/>
      <c r="E66" s="15"/>
      <c r="F66" s="15"/>
    </row>
    <row r="67" spans="1:6" ht="34.5">
      <c r="A67" s="15"/>
      <c r="B67" s="15"/>
      <c r="C67" s="15"/>
      <c r="D67" s="15"/>
      <c r="E67" s="15"/>
      <c r="F67" s="15"/>
    </row>
    <row r="68" spans="1:6" ht="34.5">
      <c r="A68" s="15"/>
      <c r="B68" s="15"/>
      <c r="C68" s="15"/>
      <c r="D68" s="15"/>
      <c r="E68" s="15"/>
      <c r="F68" s="15"/>
    </row>
    <row r="69" spans="1:6" ht="34.5">
      <c r="A69" s="15"/>
      <c r="B69" s="15"/>
      <c r="C69" s="15"/>
      <c r="D69" s="15"/>
      <c r="E69" s="15"/>
      <c r="F69" s="15"/>
    </row>
    <row r="70" spans="1:6" ht="34.5">
      <c r="A70" s="15"/>
      <c r="B70" s="15"/>
      <c r="C70" s="15"/>
      <c r="D70" s="15"/>
      <c r="E70" s="15"/>
      <c r="F70" s="15"/>
    </row>
    <row r="71" spans="1:6" ht="34.5">
      <c r="A71" s="15"/>
      <c r="B71" s="15"/>
      <c r="C71" s="15"/>
      <c r="D71" s="15"/>
      <c r="E71" s="15"/>
      <c r="F71" s="15"/>
    </row>
    <row r="72" spans="1:6" ht="34.5">
      <c r="A72" s="15"/>
      <c r="B72" s="15"/>
      <c r="C72" s="15"/>
      <c r="D72" s="15"/>
      <c r="E72" s="15"/>
      <c r="F72" s="15"/>
    </row>
    <row r="73" spans="1:6" ht="34.5">
      <c r="A73" s="15"/>
      <c r="B73" s="15"/>
      <c r="C73" s="15"/>
      <c r="D73" s="15"/>
      <c r="E73" s="15"/>
      <c r="F73" s="15"/>
    </row>
    <row r="74" spans="1:6" ht="34.5">
      <c r="A74" s="15"/>
      <c r="B74" s="15"/>
      <c r="C74" s="15"/>
      <c r="D74" s="15"/>
      <c r="E74" s="15"/>
      <c r="F74" s="15"/>
    </row>
  </sheetData>
  <sheetProtection/>
  <printOptions/>
  <pageMargins left="2.125984251968504" right="0.7480314960629921" top="0.5118110236220472" bottom="0.98425196850393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70"/>
  <sheetViews>
    <sheetView showGridLines="0" workbookViewId="0" topLeftCell="A1">
      <selection activeCell="E376" sqref="E376"/>
    </sheetView>
  </sheetViews>
  <sheetFormatPr defaultColWidth="9.140625" defaultRowHeight="12.75"/>
  <cols>
    <col min="1" max="1" width="12.7109375" style="42" customWidth="1"/>
    <col min="2" max="2" width="21.421875" style="23" customWidth="1"/>
    <col min="3" max="3" width="11.00390625" style="23" customWidth="1"/>
    <col min="4" max="4" width="10.7109375" style="23" customWidth="1"/>
    <col min="5" max="5" width="22.421875" style="23" customWidth="1"/>
    <col min="6" max="6" width="9.8515625" style="23" customWidth="1"/>
    <col min="7" max="7" width="9.28125" style="23" customWidth="1"/>
    <col min="8" max="8" width="10.421875" style="23" customWidth="1"/>
    <col min="9" max="9" width="9.8515625" style="23" hidden="1" customWidth="1"/>
    <col min="10" max="10" width="9.421875" style="24" hidden="1" customWidth="1"/>
    <col min="11" max="11" width="0.71875" style="23" hidden="1" customWidth="1"/>
    <col min="12" max="12" width="14.8515625" style="23" customWidth="1"/>
    <col min="13" max="13" width="18.140625" style="23" customWidth="1"/>
    <col min="14" max="14" width="17.140625" style="18" customWidth="1"/>
    <col min="15" max="15" width="8.421875" style="24" customWidth="1"/>
    <col min="16" max="16" width="8.00390625" style="24" customWidth="1"/>
    <col min="17" max="17" width="10.8515625" style="18" bestFit="1" customWidth="1"/>
    <col min="18" max="18" width="9.421875" style="24" customWidth="1"/>
    <col min="19" max="16384" width="9.140625" style="23" customWidth="1"/>
  </cols>
  <sheetData>
    <row r="1" spans="1:18" s="63" customFormat="1" ht="23.25" thickBot="1">
      <c r="A1" s="62"/>
      <c r="B1" s="226" t="s">
        <v>84</v>
      </c>
      <c r="C1" s="227"/>
      <c r="D1" s="227"/>
      <c r="E1" s="225"/>
      <c r="J1" s="64"/>
      <c r="N1" s="65"/>
      <c r="O1" s="64"/>
      <c r="P1" s="64"/>
      <c r="Q1" s="65"/>
      <c r="R1" s="64"/>
    </row>
    <row r="2" s="29" customFormat="1" ht="20.25" thickBot="1">
      <c r="R2" s="30"/>
    </row>
    <row r="3" spans="1:13" ht="16.5">
      <c r="A3" s="126"/>
      <c r="B3" s="127"/>
      <c r="C3" s="127" t="s">
        <v>11</v>
      </c>
      <c r="D3" s="59" t="s">
        <v>8</v>
      </c>
      <c r="E3" s="128"/>
      <c r="F3" s="60"/>
      <c r="G3" s="59" t="s">
        <v>5</v>
      </c>
      <c r="H3" s="59" t="s">
        <v>5</v>
      </c>
      <c r="I3" s="59"/>
      <c r="J3" s="59" t="s">
        <v>74</v>
      </c>
      <c r="K3" s="60" t="s">
        <v>5</v>
      </c>
      <c r="L3" s="59"/>
      <c r="M3" s="270" t="s">
        <v>74</v>
      </c>
    </row>
    <row r="4" spans="1:13" ht="16.5">
      <c r="A4" s="129" t="s">
        <v>6</v>
      </c>
      <c r="B4" s="52" t="s">
        <v>12</v>
      </c>
      <c r="C4" s="52" t="s">
        <v>10</v>
      </c>
      <c r="D4" s="52" t="s">
        <v>9</v>
      </c>
      <c r="E4" s="52" t="s">
        <v>2</v>
      </c>
      <c r="F4" s="52" t="s">
        <v>39</v>
      </c>
      <c r="G4" s="130" t="s">
        <v>7</v>
      </c>
      <c r="H4" s="130" t="s">
        <v>3</v>
      </c>
      <c r="I4" s="130"/>
      <c r="J4" s="130" t="s">
        <v>38</v>
      </c>
      <c r="K4" s="77" t="s">
        <v>3</v>
      </c>
      <c r="L4" s="130"/>
      <c r="M4" s="271" t="s">
        <v>38</v>
      </c>
    </row>
    <row r="5" spans="1:13" ht="16.5">
      <c r="A5" s="267">
        <v>43972</v>
      </c>
      <c r="B5" s="20" t="s">
        <v>53</v>
      </c>
      <c r="C5" s="21" t="s">
        <v>11</v>
      </c>
      <c r="D5" s="21" t="s">
        <v>9</v>
      </c>
      <c r="E5" s="289" t="s">
        <v>55</v>
      </c>
      <c r="F5" s="292">
        <v>3.695</v>
      </c>
      <c r="G5" s="22">
        <v>2.268</v>
      </c>
      <c r="H5" s="280">
        <v>1.629188712522046</v>
      </c>
      <c r="I5" s="132">
        <v>1.296</v>
      </c>
      <c r="J5" s="21">
        <v>0.907</v>
      </c>
      <c r="K5" s="21">
        <v>1.4288864388092613</v>
      </c>
      <c r="L5" s="136"/>
      <c r="M5" s="134"/>
    </row>
    <row r="6" spans="1:13" ht="16.5">
      <c r="A6" s="267">
        <v>43970</v>
      </c>
      <c r="B6" s="20" t="s">
        <v>58</v>
      </c>
      <c r="C6" s="21" t="s">
        <v>11</v>
      </c>
      <c r="D6" s="21" t="s">
        <v>9</v>
      </c>
      <c r="E6" s="289" t="s">
        <v>79</v>
      </c>
      <c r="F6" s="292">
        <v>2.709</v>
      </c>
      <c r="G6" s="22">
        <v>2.268</v>
      </c>
      <c r="H6" s="280">
        <v>1.1944444444444446</v>
      </c>
      <c r="I6" s="132"/>
      <c r="J6" s="21"/>
      <c r="K6" s="21"/>
      <c r="L6" s="136"/>
      <c r="M6" s="134"/>
    </row>
    <row r="7" spans="1:13" ht="16.5">
      <c r="A7" s="267">
        <v>43965</v>
      </c>
      <c r="B7" s="20" t="s">
        <v>53</v>
      </c>
      <c r="C7" s="21" t="s">
        <v>11</v>
      </c>
      <c r="D7" s="21" t="s">
        <v>9</v>
      </c>
      <c r="E7" s="289" t="s">
        <v>48</v>
      </c>
      <c r="F7" s="292">
        <v>1.485</v>
      </c>
      <c r="G7" s="22">
        <v>1.247</v>
      </c>
      <c r="H7" s="280">
        <v>1.1908580593424218</v>
      </c>
      <c r="I7" s="132"/>
      <c r="J7" s="21"/>
      <c r="K7" s="21"/>
      <c r="L7" s="136"/>
      <c r="M7" s="134"/>
    </row>
    <row r="8" spans="1:13" ht="16.5">
      <c r="A8" s="267">
        <v>43974</v>
      </c>
      <c r="B8" s="20" t="s">
        <v>53</v>
      </c>
      <c r="C8" s="21" t="s">
        <v>11</v>
      </c>
      <c r="D8" s="21" t="s">
        <v>9</v>
      </c>
      <c r="E8" s="289" t="s">
        <v>83</v>
      </c>
      <c r="F8" s="292">
        <v>4.045</v>
      </c>
      <c r="G8" s="22">
        <v>3.629</v>
      </c>
      <c r="H8" s="280">
        <v>1.1146321300633784</v>
      </c>
      <c r="I8" s="132"/>
      <c r="J8" s="21"/>
      <c r="K8" s="21"/>
      <c r="L8" s="136"/>
      <c r="M8" s="134"/>
    </row>
    <row r="9" spans="1:13" ht="16.5">
      <c r="A9" s="267">
        <v>43974</v>
      </c>
      <c r="B9" s="20" t="s">
        <v>78</v>
      </c>
      <c r="C9" s="21" t="s">
        <v>11</v>
      </c>
      <c r="D9" s="21" t="s">
        <v>9</v>
      </c>
      <c r="E9" s="289" t="s">
        <v>83</v>
      </c>
      <c r="F9" s="292">
        <v>3.85</v>
      </c>
      <c r="G9" s="22">
        <v>3.629</v>
      </c>
      <c r="H9" s="280">
        <v>1.0608983190961698</v>
      </c>
      <c r="I9" s="132"/>
      <c r="J9" s="21"/>
      <c r="K9" s="21"/>
      <c r="L9" s="136"/>
      <c r="M9" s="134"/>
    </row>
    <row r="10" spans="1:13" ht="16.5">
      <c r="A10" s="267">
        <v>43970</v>
      </c>
      <c r="B10" s="20" t="s">
        <v>65</v>
      </c>
      <c r="C10" s="21" t="s">
        <v>11</v>
      </c>
      <c r="D10" s="21" t="s">
        <v>9</v>
      </c>
      <c r="E10" s="289" t="s">
        <v>55</v>
      </c>
      <c r="F10" s="292">
        <v>2.255</v>
      </c>
      <c r="G10" s="22">
        <v>2.268</v>
      </c>
      <c r="H10" s="280">
        <v>0.994268077601411</v>
      </c>
      <c r="I10" s="132"/>
      <c r="J10" s="21"/>
      <c r="K10" s="21"/>
      <c r="L10" s="136"/>
      <c r="M10" s="134"/>
    </row>
    <row r="11" spans="1:13" ht="16.5">
      <c r="A11" s="267">
        <v>43966</v>
      </c>
      <c r="B11" s="20" t="s">
        <v>67</v>
      </c>
      <c r="C11" s="21" t="s">
        <v>11</v>
      </c>
      <c r="D11" s="21" t="s">
        <v>9</v>
      </c>
      <c r="E11" s="289" t="s">
        <v>41</v>
      </c>
      <c r="F11" s="292">
        <v>0.87</v>
      </c>
      <c r="G11" s="22">
        <v>0.907</v>
      </c>
      <c r="H11" s="280">
        <v>0.9592061742006615</v>
      </c>
      <c r="I11" s="132"/>
      <c r="J11" s="21"/>
      <c r="K11" s="21"/>
      <c r="L11" s="136"/>
      <c r="M11" s="134"/>
    </row>
    <row r="12" spans="1:13" ht="16.5">
      <c r="A12" s="267">
        <v>43964</v>
      </c>
      <c r="B12" s="20" t="s">
        <v>53</v>
      </c>
      <c r="C12" s="21" t="s">
        <v>11</v>
      </c>
      <c r="D12" s="21" t="s">
        <v>9</v>
      </c>
      <c r="E12" s="289" t="s">
        <v>48</v>
      </c>
      <c r="F12" s="292">
        <v>1.155</v>
      </c>
      <c r="G12" s="22">
        <v>1.247</v>
      </c>
      <c r="H12" s="280">
        <v>0.9262229350441058</v>
      </c>
      <c r="I12" s="132"/>
      <c r="J12" s="21"/>
      <c r="K12" s="21"/>
      <c r="L12" s="136"/>
      <c r="M12" s="134"/>
    </row>
    <row r="13" spans="1:13" ht="16.5">
      <c r="A13" s="267">
        <v>43972</v>
      </c>
      <c r="B13" s="20" t="s">
        <v>53</v>
      </c>
      <c r="C13" s="21" t="s">
        <v>11</v>
      </c>
      <c r="D13" s="21" t="s">
        <v>9</v>
      </c>
      <c r="E13" s="289" t="s">
        <v>79</v>
      </c>
      <c r="F13" s="292">
        <v>1.995</v>
      </c>
      <c r="G13" s="22">
        <v>2.268</v>
      </c>
      <c r="H13" s="280">
        <v>0.8796296296296298</v>
      </c>
      <c r="I13" s="132"/>
      <c r="J13" s="21"/>
      <c r="K13" s="21"/>
      <c r="L13" s="136"/>
      <c r="M13" s="134"/>
    </row>
    <row r="14" spans="1:13" ht="16.5">
      <c r="A14" s="267">
        <v>43965</v>
      </c>
      <c r="B14" s="20" t="s">
        <v>58</v>
      </c>
      <c r="C14" s="21" t="s">
        <v>11</v>
      </c>
      <c r="D14" s="21" t="s">
        <v>9</v>
      </c>
      <c r="E14" s="289" t="s">
        <v>85</v>
      </c>
      <c r="F14" s="292">
        <v>0.375</v>
      </c>
      <c r="G14" s="22">
        <v>0.454</v>
      </c>
      <c r="H14" s="280">
        <v>0.8259911894273128</v>
      </c>
      <c r="I14" s="132"/>
      <c r="J14" s="21"/>
      <c r="K14" s="21"/>
      <c r="L14" s="136"/>
      <c r="M14" s="134"/>
    </row>
    <row r="15" spans="1:13" ht="16.5">
      <c r="A15" s="267">
        <v>43973</v>
      </c>
      <c r="B15" s="20" t="s">
        <v>80</v>
      </c>
      <c r="C15" s="21" t="s">
        <v>11</v>
      </c>
      <c r="D15" s="21" t="s">
        <v>9</v>
      </c>
      <c r="E15" s="289" t="s">
        <v>86</v>
      </c>
      <c r="F15" s="292">
        <v>2.215</v>
      </c>
      <c r="G15" s="22">
        <v>2.72</v>
      </c>
      <c r="H15" s="280">
        <v>0.8143382352941175</v>
      </c>
      <c r="I15" s="132"/>
      <c r="J15" s="21"/>
      <c r="K15" s="21"/>
      <c r="L15" s="136"/>
      <c r="M15" s="134"/>
    </row>
    <row r="16" spans="1:13" ht="16.5">
      <c r="A16" s="267">
        <v>43965</v>
      </c>
      <c r="B16" s="20" t="s">
        <v>58</v>
      </c>
      <c r="C16" s="21" t="s">
        <v>11</v>
      </c>
      <c r="D16" s="21" t="s">
        <v>9</v>
      </c>
      <c r="E16" s="289" t="s">
        <v>48</v>
      </c>
      <c r="F16" s="292">
        <v>0.996</v>
      </c>
      <c r="G16" s="22">
        <v>1.247</v>
      </c>
      <c r="H16" s="280">
        <v>0.7987169206094626</v>
      </c>
      <c r="I16" s="132"/>
      <c r="J16" s="21"/>
      <c r="K16" s="21"/>
      <c r="L16" s="136"/>
      <c r="M16" s="134"/>
    </row>
    <row r="17" spans="1:13" ht="16.5">
      <c r="A17" s="267">
        <v>43964</v>
      </c>
      <c r="B17" s="20" t="s">
        <v>78</v>
      </c>
      <c r="C17" s="21" t="s">
        <v>11</v>
      </c>
      <c r="D17" s="21" t="s">
        <v>9</v>
      </c>
      <c r="E17" s="289" t="s">
        <v>48</v>
      </c>
      <c r="F17" s="292">
        <v>0.995</v>
      </c>
      <c r="G17" s="22">
        <v>1.247</v>
      </c>
      <c r="H17" s="280">
        <v>0.7979149959903769</v>
      </c>
      <c r="I17" s="132"/>
      <c r="J17" s="21"/>
      <c r="K17" s="21"/>
      <c r="L17" s="136"/>
      <c r="M17" s="134"/>
    </row>
    <row r="18" spans="1:13" ht="16.5">
      <c r="A18" s="267">
        <v>43965</v>
      </c>
      <c r="B18" s="20" t="s">
        <v>80</v>
      </c>
      <c r="C18" s="21" t="s">
        <v>11</v>
      </c>
      <c r="D18" s="21" t="s">
        <v>9</v>
      </c>
      <c r="E18" s="289" t="s">
        <v>85</v>
      </c>
      <c r="F18" s="292">
        <v>0.31</v>
      </c>
      <c r="G18" s="22">
        <v>0.454</v>
      </c>
      <c r="H18" s="280">
        <v>0.6828193832599119</v>
      </c>
      <c r="I18" s="132"/>
      <c r="J18" s="21"/>
      <c r="K18" s="21"/>
      <c r="L18" s="136"/>
      <c r="M18" s="134"/>
    </row>
    <row r="19" spans="1:13" ht="16.5">
      <c r="A19" s="267">
        <v>43970</v>
      </c>
      <c r="B19" s="20" t="s">
        <v>65</v>
      </c>
      <c r="C19" s="21" t="s">
        <v>11</v>
      </c>
      <c r="D19" s="21" t="s">
        <v>9</v>
      </c>
      <c r="E19" s="289" t="s">
        <v>64</v>
      </c>
      <c r="F19" s="292">
        <v>0.46</v>
      </c>
      <c r="G19" s="22">
        <v>0.68</v>
      </c>
      <c r="H19" s="280">
        <v>0.676470588235294</v>
      </c>
      <c r="I19" s="132"/>
      <c r="J19" s="21"/>
      <c r="K19" s="21"/>
      <c r="L19" s="136"/>
      <c r="M19" s="134"/>
    </row>
    <row r="20" spans="1:13" ht="16.5">
      <c r="A20" s="267">
        <v>43974</v>
      </c>
      <c r="B20" s="20" t="s">
        <v>87</v>
      </c>
      <c r="C20" s="21" t="s">
        <v>11</v>
      </c>
      <c r="D20" s="21" t="s">
        <v>9</v>
      </c>
      <c r="E20" s="289" t="s">
        <v>64</v>
      </c>
      <c r="F20" s="292">
        <v>0.454</v>
      </c>
      <c r="G20" s="22">
        <v>0.68</v>
      </c>
      <c r="H20" s="280">
        <v>0.6676470588235294</v>
      </c>
      <c r="I20" s="132"/>
      <c r="J20" s="21"/>
      <c r="K20" s="21"/>
      <c r="L20" s="136"/>
      <c r="M20" s="134"/>
    </row>
    <row r="21" spans="1:13" ht="16.5">
      <c r="A21" s="267">
        <v>43971</v>
      </c>
      <c r="B21" s="20" t="s">
        <v>78</v>
      </c>
      <c r="C21" s="21" t="s">
        <v>11</v>
      </c>
      <c r="D21" s="21" t="s">
        <v>9</v>
      </c>
      <c r="E21" s="289" t="s">
        <v>88</v>
      </c>
      <c r="F21" s="292">
        <v>0.596</v>
      </c>
      <c r="G21" s="22">
        <v>0.907</v>
      </c>
      <c r="H21" s="280">
        <v>0.6571113561190738</v>
      </c>
      <c r="I21" s="132"/>
      <c r="J21" s="21"/>
      <c r="K21" s="21"/>
      <c r="L21" s="136"/>
      <c r="M21" s="134"/>
    </row>
    <row r="22" ht="12.75"/>
    <row r="23" ht="13.5" thickBot="1"/>
    <row r="24" spans="1:18" ht="16.5">
      <c r="A24" s="139"/>
      <c r="B24" s="140" t="s">
        <v>14</v>
      </c>
      <c r="C24" s="140"/>
      <c r="D24" s="140"/>
      <c r="E24" s="140"/>
      <c r="F24" s="141"/>
      <c r="G24" s="141"/>
      <c r="H24" s="142"/>
      <c r="I24" s="105"/>
      <c r="J24" s="19"/>
      <c r="K24" s="19"/>
      <c r="L24" s="24"/>
      <c r="M24"/>
      <c r="N24"/>
      <c r="O24"/>
      <c r="P24"/>
      <c r="Q24"/>
      <c r="R24"/>
    </row>
    <row r="25" spans="1:18" ht="16.5">
      <c r="A25" s="191"/>
      <c r="B25" s="196" t="s">
        <v>12</v>
      </c>
      <c r="C25" s="196"/>
      <c r="D25" s="196"/>
      <c r="E25" s="52" t="s">
        <v>3</v>
      </c>
      <c r="F25" s="192" t="s">
        <v>15</v>
      </c>
      <c r="G25" s="196"/>
      <c r="H25" s="204"/>
      <c r="I25" s="105"/>
      <c r="J25" s="19"/>
      <c r="K25" s="19"/>
      <c r="L25" s="24"/>
      <c r="M25"/>
      <c r="N25"/>
      <c r="O25"/>
      <c r="P25"/>
      <c r="Q25"/>
      <c r="R25"/>
    </row>
    <row r="26" spans="1:18" ht="17.25" customHeight="1">
      <c r="A26" s="152">
        <v>1</v>
      </c>
      <c r="B26" s="153" t="s">
        <v>58</v>
      </c>
      <c r="C26" s="153"/>
      <c r="D26" s="153"/>
      <c r="E26" s="154"/>
      <c r="F26" s="154">
        <v>803.5899999999999</v>
      </c>
      <c r="G26" s="155"/>
      <c r="H26" s="21">
        <v>9</v>
      </c>
      <c r="I26" s="254"/>
      <c r="J26" s="21">
        <v>95.23863352272728</v>
      </c>
      <c r="K26" s="21"/>
      <c r="L26" s="138"/>
      <c r="M26"/>
      <c r="N26"/>
      <c r="O26"/>
      <c r="P26"/>
      <c r="Q26"/>
      <c r="R26"/>
    </row>
    <row r="27" spans="1:18" ht="15.75" customHeight="1">
      <c r="A27" s="152">
        <v>2</v>
      </c>
      <c r="B27" s="153" t="s">
        <v>53</v>
      </c>
      <c r="C27" s="153"/>
      <c r="D27" s="153"/>
      <c r="E27" s="154"/>
      <c r="F27" s="154">
        <v>782.72</v>
      </c>
      <c r="G27" s="155"/>
      <c r="H27" s="21">
        <v>8</v>
      </c>
      <c r="I27" s="254"/>
      <c r="J27" s="21">
        <v>78.33000000000001</v>
      </c>
      <c r="K27" s="21"/>
      <c r="L27" s="138"/>
      <c r="M27"/>
      <c r="N27"/>
      <c r="O27"/>
      <c r="P27"/>
      <c r="Q27"/>
      <c r="R27"/>
    </row>
    <row r="28" spans="1:18" ht="15.75" customHeight="1">
      <c r="A28" s="152">
        <v>3</v>
      </c>
      <c r="B28" s="153" t="s">
        <v>78</v>
      </c>
      <c r="C28" s="153"/>
      <c r="D28" s="153"/>
      <c r="E28" s="154"/>
      <c r="F28" s="154">
        <v>324.99</v>
      </c>
      <c r="G28" s="155"/>
      <c r="H28" s="21">
        <v>4</v>
      </c>
      <c r="I28" s="254"/>
      <c r="J28" s="21"/>
      <c r="K28" s="21"/>
      <c r="L28" s="138"/>
      <c r="M28"/>
      <c r="N28"/>
      <c r="O28"/>
      <c r="P28"/>
      <c r="Q28"/>
      <c r="R28"/>
    </row>
    <row r="29" spans="1:18" ht="15.75" customHeight="1">
      <c r="A29" s="152">
        <v>4</v>
      </c>
      <c r="B29" s="153" t="s">
        <v>65</v>
      </c>
      <c r="C29" s="153"/>
      <c r="D29" s="153"/>
      <c r="E29" s="154"/>
      <c r="F29" s="154">
        <v>324.6</v>
      </c>
      <c r="G29" s="155"/>
      <c r="H29" s="21">
        <v>4</v>
      </c>
      <c r="I29" s="254"/>
      <c r="J29" s="21"/>
      <c r="K29" s="21"/>
      <c r="L29" s="138"/>
      <c r="M29"/>
      <c r="N29"/>
      <c r="O29"/>
      <c r="P29"/>
      <c r="Q29"/>
      <c r="R29"/>
    </row>
    <row r="30" spans="1:18" ht="15.75" customHeight="1">
      <c r="A30" s="152">
        <v>5</v>
      </c>
      <c r="B30" s="153" t="s">
        <v>75</v>
      </c>
      <c r="C30" s="153"/>
      <c r="D30" s="153"/>
      <c r="E30" s="154"/>
      <c r="F30" s="154">
        <v>312.21000000000004</v>
      </c>
      <c r="G30" s="155"/>
      <c r="H30" s="21">
        <v>3</v>
      </c>
      <c r="I30" s="254"/>
      <c r="J30" s="21"/>
      <c r="K30" s="21"/>
      <c r="L30" s="138"/>
      <c r="M30"/>
      <c r="N30"/>
      <c r="O30"/>
      <c r="P30"/>
      <c r="Q30"/>
      <c r="R30"/>
    </row>
    <row r="31" spans="1:18" ht="15.75" customHeight="1">
      <c r="A31" s="152">
        <v>6</v>
      </c>
      <c r="B31" s="153" t="s">
        <v>67</v>
      </c>
      <c r="C31" s="153"/>
      <c r="D31" s="153"/>
      <c r="E31" s="154"/>
      <c r="F31" s="154">
        <v>202.87</v>
      </c>
      <c r="G31" s="155"/>
      <c r="H31" s="21">
        <v>2</v>
      </c>
      <c r="I31" s="254"/>
      <c r="J31" s="21"/>
      <c r="K31" s="21"/>
      <c r="L31" s="138"/>
      <c r="M31"/>
      <c r="N31"/>
      <c r="O31"/>
      <c r="P31"/>
      <c r="Q31"/>
      <c r="R31"/>
    </row>
    <row r="32" spans="1:18" ht="15.75" customHeight="1">
      <c r="A32" s="152">
        <v>7</v>
      </c>
      <c r="B32" s="153" t="s">
        <v>49</v>
      </c>
      <c r="C32" s="153"/>
      <c r="D32" s="153"/>
      <c r="E32" s="154"/>
      <c r="F32" s="154">
        <v>193.654</v>
      </c>
      <c r="G32" s="155"/>
      <c r="H32" s="21">
        <v>2</v>
      </c>
      <c r="I32" s="254"/>
      <c r="J32" s="21"/>
      <c r="K32" s="21"/>
      <c r="L32" s="138"/>
      <c r="M32"/>
      <c r="N32"/>
      <c r="O32"/>
      <c r="P32"/>
      <c r="Q32"/>
      <c r="R32"/>
    </row>
    <row r="33" spans="1:18" ht="15.75" customHeight="1">
      <c r="A33" s="152">
        <v>8</v>
      </c>
      <c r="B33" s="153" t="s">
        <v>68</v>
      </c>
      <c r="C33" s="153"/>
      <c r="D33" s="153"/>
      <c r="E33" s="154"/>
      <c r="F33" s="154">
        <v>181.82</v>
      </c>
      <c r="G33" s="155"/>
      <c r="H33" s="21">
        <v>2</v>
      </c>
      <c r="I33" s="254"/>
      <c r="J33" s="21"/>
      <c r="K33" s="21"/>
      <c r="L33" s="138"/>
      <c r="M33"/>
      <c r="N33"/>
      <c r="O33"/>
      <c r="P33"/>
      <c r="Q33"/>
      <c r="R33"/>
    </row>
    <row r="34" spans="1:19" ht="15.75" customHeight="1">
      <c r="A34" s="152">
        <v>9</v>
      </c>
      <c r="B34" s="153" t="s">
        <v>47</v>
      </c>
      <c r="C34" s="153"/>
      <c r="D34" s="153"/>
      <c r="E34" s="154"/>
      <c r="F34" s="154">
        <v>144.64999999999998</v>
      </c>
      <c r="G34" s="155"/>
      <c r="H34" s="21">
        <v>2</v>
      </c>
      <c r="I34" s="243"/>
      <c r="J34" s="158">
        <v>71.28176252319109</v>
      </c>
      <c r="K34" s="21"/>
      <c r="L34" s="138"/>
      <c r="M34"/>
      <c r="N34"/>
      <c r="O34"/>
      <c r="P34"/>
      <c r="Q34"/>
      <c r="R34"/>
      <c r="S34" s="32"/>
    </row>
    <row r="35" spans="1:18" ht="15" customHeight="1">
      <c r="A35" s="152">
        <v>10</v>
      </c>
      <c r="B35" s="153" t="s">
        <v>57</v>
      </c>
      <c r="C35" s="153"/>
      <c r="D35" s="153"/>
      <c r="E35" s="154"/>
      <c r="F35" s="154">
        <v>142.89</v>
      </c>
      <c r="G35" s="155"/>
      <c r="H35" s="21">
        <v>1</v>
      </c>
      <c r="I35" s="254"/>
      <c r="J35" s="21">
        <v>97.52735</v>
      </c>
      <c r="K35" s="21"/>
      <c r="L35" s="138"/>
      <c r="M35"/>
      <c r="N35"/>
      <c r="O35"/>
      <c r="P35"/>
      <c r="Q35"/>
      <c r="R35"/>
    </row>
    <row r="36" spans="1:18" ht="16.5">
      <c r="A36" s="152">
        <v>11</v>
      </c>
      <c r="B36" s="153" t="s">
        <v>59</v>
      </c>
      <c r="C36" s="153"/>
      <c r="D36" s="153"/>
      <c r="E36" s="154"/>
      <c r="F36" s="154">
        <v>100</v>
      </c>
      <c r="G36" s="155"/>
      <c r="H36" s="21">
        <v>1</v>
      </c>
      <c r="I36" s="243"/>
      <c r="J36" s="158">
        <v>86.02228125</v>
      </c>
      <c r="K36" s="21"/>
      <c r="L36" s="138"/>
      <c r="M36"/>
      <c r="N36"/>
      <c r="O36"/>
      <c r="P36"/>
      <c r="Q36"/>
      <c r="R36"/>
    </row>
    <row r="37" spans="1:18" ht="16.5" customHeight="1">
      <c r="A37" s="152">
        <v>12</v>
      </c>
      <c r="B37" s="153" t="s">
        <v>66</v>
      </c>
      <c r="C37" s="153"/>
      <c r="D37" s="153"/>
      <c r="E37" s="154"/>
      <c r="F37" s="154">
        <v>99.84</v>
      </c>
      <c r="G37" s="155"/>
      <c r="H37" s="21">
        <v>2</v>
      </c>
      <c r="I37" s="255"/>
      <c r="J37" s="159">
        <v>69.25217948717949</v>
      </c>
      <c r="K37" s="21"/>
      <c r="L37" s="138"/>
      <c r="M37"/>
      <c r="N37"/>
      <c r="O37"/>
      <c r="P37"/>
      <c r="Q37"/>
      <c r="R37"/>
    </row>
    <row r="38" spans="1:18" ht="15">
      <c r="A38" s="152">
        <v>13</v>
      </c>
      <c r="B38" s="153" t="s">
        <v>77</v>
      </c>
      <c r="C38" s="153"/>
      <c r="D38" s="153"/>
      <c r="E38" s="154"/>
      <c r="F38" s="154">
        <v>92.95</v>
      </c>
      <c r="G38" s="155"/>
      <c r="H38" s="21">
        <v>1</v>
      </c>
      <c r="I38" s="255"/>
      <c r="J38" s="159">
        <v>61.367399999999996</v>
      </c>
      <c r="K38" s="21"/>
      <c r="L38" s="138"/>
      <c r="M38"/>
      <c r="N38"/>
      <c r="O38"/>
      <c r="P38"/>
      <c r="Q38"/>
      <c r="R38"/>
    </row>
    <row r="39" spans="1:18" ht="15.75" customHeight="1">
      <c r="A39" s="152">
        <v>14</v>
      </c>
      <c r="B39" s="153" t="s">
        <v>76</v>
      </c>
      <c r="C39" s="153"/>
      <c r="D39" s="153"/>
      <c r="E39" s="154"/>
      <c r="F39" s="154">
        <v>87</v>
      </c>
      <c r="G39" s="155"/>
      <c r="H39" s="21">
        <v>1</v>
      </c>
      <c r="I39" s="255"/>
      <c r="J39" s="159">
        <v>74.37450000000001</v>
      </c>
      <c r="K39" s="21"/>
      <c r="L39" s="138"/>
      <c r="M39"/>
      <c r="N39"/>
      <c r="O39"/>
      <c r="P39"/>
      <c r="Q39"/>
      <c r="R39"/>
    </row>
    <row r="40" spans="1:18" ht="15.75" customHeight="1">
      <c r="A40" s="152">
        <v>15</v>
      </c>
      <c r="B40" s="153" t="s">
        <v>87</v>
      </c>
      <c r="C40" s="153"/>
      <c r="D40" s="153"/>
      <c r="E40" s="154"/>
      <c r="F40" s="154">
        <v>66.76</v>
      </c>
      <c r="G40" s="155"/>
      <c r="H40" s="21">
        <v>1</v>
      </c>
      <c r="I40" s="255"/>
      <c r="J40" s="159"/>
      <c r="K40" s="21"/>
      <c r="L40" s="138"/>
      <c r="M40"/>
      <c r="N40"/>
      <c r="O40"/>
      <c r="P40"/>
      <c r="Q40"/>
      <c r="R40"/>
    </row>
    <row r="41" spans="1:18" ht="15.75" customHeight="1">
      <c r="A41" s="152">
        <v>16</v>
      </c>
      <c r="B41" s="153"/>
      <c r="C41" s="153"/>
      <c r="D41" s="153"/>
      <c r="E41" s="154"/>
      <c r="F41" s="154"/>
      <c r="G41" s="155"/>
      <c r="H41" s="20"/>
      <c r="I41" s="255"/>
      <c r="J41" s="159"/>
      <c r="K41" s="21"/>
      <c r="L41" s="138"/>
      <c r="M41"/>
      <c r="N41"/>
      <c r="O41"/>
      <c r="P41"/>
      <c r="Q41"/>
      <c r="R41"/>
    </row>
    <row r="42" spans="1:18" ht="15.75" customHeight="1">
      <c r="A42" s="152">
        <v>17</v>
      </c>
      <c r="B42" s="153"/>
      <c r="C42" s="153"/>
      <c r="D42" s="153"/>
      <c r="E42" s="154"/>
      <c r="F42" s="154"/>
      <c r="G42" s="155"/>
      <c r="H42" s="20"/>
      <c r="I42" s="255"/>
      <c r="J42" s="159"/>
      <c r="K42" s="21"/>
      <c r="L42" s="138"/>
      <c r="M42"/>
      <c r="N42"/>
      <c r="O42"/>
      <c r="P42"/>
      <c r="Q42"/>
      <c r="R42"/>
    </row>
    <row r="43" spans="1:18" ht="15.75" customHeight="1">
      <c r="A43" s="152">
        <v>18</v>
      </c>
      <c r="B43" s="153"/>
      <c r="C43" s="153"/>
      <c r="D43" s="153"/>
      <c r="E43" s="154"/>
      <c r="F43" s="154"/>
      <c r="G43" s="155"/>
      <c r="H43" s="20"/>
      <c r="I43" s="255"/>
      <c r="J43" s="159"/>
      <c r="K43" s="21"/>
      <c r="L43" s="138"/>
      <c r="M43"/>
      <c r="N43"/>
      <c r="O43"/>
      <c r="P43"/>
      <c r="Q43"/>
      <c r="R43"/>
    </row>
    <row r="44" spans="1:18" ht="15.75" customHeight="1">
      <c r="A44" s="152">
        <v>19</v>
      </c>
      <c r="B44" s="153"/>
      <c r="C44" s="153"/>
      <c r="D44" s="153"/>
      <c r="E44" s="154"/>
      <c r="F44" s="154"/>
      <c r="G44" s="155"/>
      <c r="H44" s="20"/>
      <c r="I44" s="255"/>
      <c r="J44" s="159"/>
      <c r="K44" s="21"/>
      <c r="L44" s="138"/>
      <c r="M44"/>
      <c r="N44"/>
      <c r="O44"/>
      <c r="P44"/>
      <c r="Q44"/>
      <c r="R44"/>
    </row>
    <row r="45" spans="1:18" ht="15.75" customHeight="1">
      <c r="A45" s="152">
        <v>20</v>
      </c>
      <c r="B45" s="153"/>
      <c r="C45" s="153"/>
      <c r="D45" s="153"/>
      <c r="E45" s="154"/>
      <c r="F45" s="154"/>
      <c r="G45" s="155"/>
      <c r="H45" s="20"/>
      <c r="I45" s="255"/>
      <c r="J45" s="159"/>
      <c r="K45" s="21"/>
      <c r="L45" s="138"/>
      <c r="M45"/>
      <c r="N45"/>
      <c r="O45"/>
      <c r="P45"/>
      <c r="Q45"/>
      <c r="R45"/>
    </row>
    <row r="46" spans="1:18" ht="15.75" customHeight="1">
      <c r="A46" s="152">
        <v>21</v>
      </c>
      <c r="B46" s="153"/>
      <c r="C46" s="153"/>
      <c r="D46" s="153"/>
      <c r="E46" s="154"/>
      <c r="F46" s="154"/>
      <c r="G46" s="155"/>
      <c r="H46" s="20"/>
      <c r="I46" s="255"/>
      <c r="J46" s="159"/>
      <c r="K46" s="21"/>
      <c r="L46" s="138"/>
      <c r="M46"/>
      <c r="N46"/>
      <c r="O46"/>
      <c r="P46"/>
      <c r="Q46"/>
      <c r="R46"/>
    </row>
    <row r="47" spans="1:18" ht="15.75" customHeight="1">
      <c r="A47" s="152">
        <v>22</v>
      </c>
      <c r="B47" s="153"/>
      <c r="C47" s="153"/>
      <c r="D47" s="153"/>
      <c r="E47" s="154"/>
      <c r="F47" s="154"/>
      <c r="G47" s="155"/>
      <c r="H47" s="20"/>
      <c r="I47" s="255"/>
      <c r="J47" s="159"/>
      <c r="K47" s="21"/>
      <c r="L47" s="138"/>
      <c r="M47"/>
      <c r="N47"/>
      <c r="O47"/>
      <c r="P47"/>
      <c r="Q47"/>
      <c r="R47"/>
    </row>
    <row r="48" spans="1:18" ht="15.75" customHeight="1">
      <c r="A48" s="152">
        <v>23</v>
      </c>
      <c r="B48" s="153"/>
      <c r="C48" s="153"/>
      <c r="D48" s="153"/>
      <c r="E48" s="154"/>
      <c r="F48" s="154"/>
      <c r="G48" s="155"/>
      <c r="H48" s="20"/>
      <c r="I48" s="255"/>
      <c r="J48" s="159"/>
      <c r="K48" s="21"/>
      <c r="L48" s="138"/>
      <c r="M48"/>
      <c r="N48"/>
      <c r="O48"/>
      <c r="P48"/>
      <c r="Q48"/>
      <c r="R48"/>
    </row>
    <row r="49" spans="1:18" ht="15.75" customHeight="1">
      <c r="A49" s="152">
        <v>24</v>
      </c>
      <c r="B49" s="153"/>
      <c r="C49" s="153"/>
      <c r="D49" s="153"/>
      <c r="E49" s="154"/>
      <c r="F49" s="154"/>
      <c r="G49" s="155"/>
      <c r="H49" s="20"/>
      <c r="I49" s="255"/>
      <c r="J49" s="159"/>
      <c r="K49" s="21"/>
      <c r="L49" s="138"/>
      <c r="M49"/>
      <c r="N49"/>
      <c r="O49"/>
      <c r="P49"/>
      <c r="Q49"/>
      <c r="R49"/>
    </row>
    <row r="50" spans="1:18" ht="15.75" customHeight="1">
      <c r="A50" s="152">
        <v>25</v>
      </c>
      <c r="B50" s="153"/>
      <c r="C50" s="153"/>
      <c r="D50" s="153"/>
      <c r="E50" s="154"/>
      <c r="F50" s="154"/>
      <c r="G50" s="155"/>
      <c r="H50" s="20"/>
      <c r="I50" s="255"/>
      <c r="J50" s="159"/>
      <c r="K50" s="21"/>
      <c r="L50" s="138"/>
      <c r="M50"/>
      <c r="N50"/>
      <c r="O50"/>
      <c r="P50"/>
      <c r="Q50"/>
      <c r="R50"/>
    </row>
    <row r="51" spans="1:18" ht="15.75" customHeight="1">
      <c r="A51" s="152">
        <v>26</v>
      </c>
      <c r="B51" s="153"/>
      <c r="C51" s="153"/>
      <c r="D51" s="153"/>
      <c r="E51" s="154"/>
      <c r="F51" s="154"/>
      <c r="G51" s="155"/>
      <c r="H51" s="20"/>
      <c r="I51" s="255"/>
      <c r="J51" s="159"/>
      <c r="K51" s="21"/>
      <c r="L51" s="138"/>
      <c r="M51"/>
      <c r="N51"/>
      <c r="O51"/>
      <c r="P51"/>
      <c r="Q51"/>
      <c r="R51"/>
    </row>
    <row r="52" spans="1:18" ht="15" customHeight="1">
      <c r="A52" s="152">
        <v>27</v>
      </c>
      <c r="B52" s="153"/>
      <c r="C52" s="153"/>
      <c r="D52" s="153"/>
      <c r="E52" s="154"/>
      <c r="F52" s="154"/>
      <c r="G52" s="155"/>
      <c r="H52" s="20"/>
      <c r="I52" s="255"/>
      <c r="J52" s="159">
        <v>74.32124999999999</v>
      </c>
      <c r="K52" s="21"/>
      <c r="L52" s="138"/>
      <c r="M52"/>
      <c r="N52"/>
      <c r="O52"/>
      <c r="P52"/>
      <c r="Q52"/>
      <c r="R52"/>
    </row>
    <row r="53" spans="1:18" ht="15" customHeight="1">
      <c r="A53" s="152">
        <v>28</v>
      </c>
      <c r="B53" s="153"/>
      <c r="C53" s="153"/>
      <c r="D53" s="153"/>
      <c r="E53" s="154"/>
      <c r="F53" s="154"/>
      <c r="G53" s="155"/>
      <c r="H53" s="20"/>
      <c r="I53" s="255"/>
      <c r="J53" s="159"/>
      <c r="K53" s="21"/>
      <c r="L53" s="138"/>
      <c r="M53"/>
      <c r="N53"/>
      <c r="O53"/>
      <c r="P53"/>
      <c r="Q53"/>
      <c r="R53"/>
    </row>
    <row r="54" spans="1:18" ht="15" customHeight="1">
      <c r="A54" s="152">
        <v>29</v>
      </c>
      <c r="B54" s="153"/>
      <c r="C54" s="153"/>
      <c r="D54" s="153"/>
      <c r="E54" s="154"/>
      <c r="F54" s="154"/>
      <c r="G54" s="155"/>
      <c r="H54" s="20"/>
      <c r="I54" s="255"/>
      <c r="J54" s="159"/>
      <c r="K54" s="21"/>
      <c r="L54" s="138"/>
      <c r="M54"/>
      <c r="N54"/>
      <c r="O54"/>
      <c r="P54"/>
      <c r="Q54"/>
      <c r="R54"/>
    </row>
    <row r="55" spans="1:18" ht="15" customHeight="1">
      <c r="A55" s="152">
        <v>30</v>
      </c>
      <c r="B55" s="153"/>
      <c r="C55" s="153"/>
      <c r="D55" s="153"/>
      <c r="E55" s="154"/>
      <c r="F55" s="154"/>
      <c r="G55" s="155"/>
      <c r="H55" s="20"/>
      <c r="I55" s="255"/>
      <c r="J55" s="159"/>
      <c r="K55" s="21"/>
      <c r="L55" s="138"/>
      <c r="M55"/>
      <c r="N55"/>
      <c r="O55"/>
      <c r="P55"/>
      <c r="Q55"/>
      <c r="R55"/>
    </row>
    <row r="56" spans="1:18" ht="15" customHeight="1">
      <c r="A56" s="152"/>
      <c r="B56" s="153"/>
      <c r="C56" s="153"/>
      <c r="D56" s="153"/>
      <c r="E56" s="154"/>
      <c r="F56" s="154"/>
      <c r="G56" s="155"/>
      <c r="H56" s="20"/>
      <c r="I56" s="255"/>
      <c r="J56" s="159"/>
      <c r="K56" s="21"/>
      <c r="L56" s="138"/>
      <c r="M56"/>
      <c r="N56"/>
      <c r="O56"/>
      <c r="P56"/>
      <c r="Q56"/>
      <c r="R56"/>
    </row>
    <row r="57" spans="1:18" ht="15" customHeight="1">
      <c r="A57" s="152"/>
      <c r="B57" s="153"/>
      <c r="C57" s="153"/>
      <c r="D57" s="153"/>
      <c r="E57" s="154"/>
      <c r="F57" s="154"/>
      <c r="G57" s="155"/>
      <c r="H57" s="20"/>
      <c r="I57" s="255"/>
      <c r="J57" s="159"/>
      <c r="K57" s="21"/>
      <c r="L57" s="138"/>
      <c r="M57"/>
      <c r="N57"/>
      <c r="O57"/>
      <c r="P57"/>
      <c r="Q57"/>
      <c r="R57"/>
    </row>
    <row r="58" spans="1:18" ht="15" customHeight="1">
      <c r="A58" s="152"/>
      <c r="B58" s="153"/>
      <c r="C58" s="153"/>
      <c r="D58" s="153"/>
      <c r="E58" s="154"/>
      <c r="F58" s="154"/>
      <c r="G58" s="155"/>
      <c r="H58" s="20"/>
      <c r="I58" s="255"/>
      <c r="J58" s="159"/>
      <c r="K58" s="21"/>
      <c r="L58" s="138"/>
      <c r="M58"/>
      <c r="N58"/>
      <c r="O58"/>
      <c r="P58"/>
      <c r="Q58"/>
      <c r="R58"/>
    </row>
    <row r="59" spans="1:18" ht="15" customHeight="1">
      <c r="A59" s="152"/>
      <c r="B59" s="153"/>
      <c r="C59" s="153"/>
      <c r="D59" s="153"/>
      <c r="E59" s="154"/>
      <c r="F59" s="154"/>
      <c r="G59" s="155"/>
      <c r="H59" s="20"/>
      <c r="I59" s="255"/>
      <c r="J59" s="159"/>
      <c r="K59" s="21"/>
      <c r="L59" s="138"/>
      <c r="M59"/>
      <c r="N59"/>
      <c r="O59"/>
      <c r="P59"/>
      <c r="Q59"/>
      <c r="R59"/>
    </row>
    <row r="60" spans="1:18" ht="15" customHeight="1">
      <c r="A60" s="152"/>
      <c r="B60" s="153"/>
      <c r="C60" s="153"/>
      <c r="D60" s="153"/>
      <c r="E60" s="154"/>
      <c r="F60" s="154"/>
      <c r="G60" s="155"/>
      <c r="H60" s="20"/>
      <c r="I60" s="255"/>
      <c r="J60" s="159"/>
      <c r="K60" s="21"/>
      <c r="L60" s="138"/>
      <c r="M60"/>
      <c r="N60"/>
      <c r="O60"/>
      <c r="P60"/>
      <c r="Q60"/>
      <c r="R60"/>
    </row>
    <row r="61" spans="1:18" ht="15" customHeight="1" thickBot="1">
      <c r="A61" s="116"/>
      <c r="B61" s="112"/>
      <c r="C61" s="112"/>
      <c r="D61" s="112"/>
      <c r="E61" s="114"/>
      <c r="F61" s="114"/>
      <c r="G61" s="114"/>
      <c r="H61" s="112"/>
      <c r="I61" s="255"/>
      <c r="J61" s="159"/>
      <c r="K61" s="21"/>
      <c r="L61" s="138"/>
      <c r="M61"/>
      <c r="N61"/>
      <c r="O61"/>
      <c r="P61"/>
      <c r="Q61"/>
      <c r="R61"/>
    </row>
    <row r="62" spans="1:18" ht="15" customHeight="1">
      <c r="A62" s="66"/>
      <c r="B62" s="67" t="s">
        <v>33</v>
      </c>
      <c r="C62" s="54"/>
      <c r="D62" s="54"/>
      <c r="E62" s="55"/>
      <c r="F62" s="29"/>
      <c r="G62" s="29"/>
      <c r="I62" s="255"/>
      <c r="J62" s="159"/>
      <c r="K62" s="21"/>
      <c r="L62" s="138"/>
      <c r="M62"/>
      <c r="N62"/>
      <c r="O62"/>
      <c r="P62"/>
      <c r="Q62"/>
      <c r="R62"/>
    </row>
    <row r="63" spans="1:18" ht="15" customHeight="1" thickBot="1">
      <c r="A63" s="68"/>
      <c r="B63" s="69" t="s">
        <v>91</v>
      </c>
      <c r="C63" s="57"/>
      <c r="D63" s="57"/>
      <c r="E63" s="58"/>
      <c r="F63" s="29"/>
      <c r="G63" s="29"/>
      <c r="I63" s="255"/>
      <c r="J63" s="159"/>
      <c r="K63" s="21"/>
      <c r="L63" s="138"/>
      <c r="M63"/>
      <c r="N63"/>
      <c r="O63"/>
      <c r="P63"/>
      <c r="Q63"/>
      <c r="R63"/>
    </row>
    <row r="64" spans="1:16" ht="20.25" thickBot="1">
      <c r="A64" s="39"/>
      <c r="B64" s="28"/>
      <c r="C64" s="29"/>
      <c r="D64" s="29"/>
      <c r="E64" s="29"/>
      <c r="F64" s="29"/>
      <c r="G64" s="29"/>
      <c r="I64" s="19"/>
      <c r="J64" s="35"/>
      <c r="L64" s="138"/>
      <c r="M64" s="42"/>
      <c r="N64" s="24"/>
      <c r="O64" s="163"/>
      <c r="P64" s="23"/>
    </row>
    <row r="65" spans="1:17" ht="16.5">
      <c r="A65" s="126"/>
      <c r="B65" s="164"/>
      <c r="C65" s="127" t="s">
        <v>11</v>
      </c>
      <c r="D65" s="59" t="s">
        <v>8</v>
      </c>
      <c r="E65" s="127"/>
      <c r="F65" s="60"/>
      <c r="G65" s="59" t="s">
        <v>5</v>
      </c>
      <c r="H65" s="59" t="s">
        <v>5</v>
      </c>
      <c r="I65" s="59"/>
      <c r="J65" s="59" t="s">
        <v>74</v>
      </c>
      <c r="K65" s="60" t="s">
        <v>5</v>
      </c>
      <c r="L65" s="59"/>
      <c r="M65" s="270" t="s">
        <v>74</v>
      </c>
      <c r="N65"/>
      <c r="O65"/>
      <c r="P65"/>
      <c r="Q65"/>
    </row>
    <row r="66" spans="1:17" ht="17.25" thickBot="1">
      <c r="A66" s="165" t="s">
        <v>6</v>
      </c>
      <c r="B66" s="166" t="s">
        <v>44</v>
      </c>
      <c r="C66" s="146" t="s">
        <v>10</v>
      </c>
      <c r="D66" s="146" t="s">
        <v>9</v>
      </c>
      <c r="E66" s="146" t="s">
        <v>2</v>
      </c>
      <c r="F66" s="146" t="s">
        <v>39</v>
      </c>
      <c r="G66" s="168" t="s">
        <v>7</v>
      </c>
      <c r="H66" s="168" t="s">
        <v>3</v>
      </c>
      <c r="I66" s="168"/>
      <c r="J66" s="168" t="s">
        <v>38</v>
      </c>
      <c r="K66" s="301" t="s">
        <v>3</v>
      </c>
      <c r="L66" s="168"/>
      <c r="M66" s="302" t="s">
        <v>38</v>
      </c>
      <c r="N66"/>
      <c r="O66"/>
      <c r="P66"/>
      <c r="Q66"/>
    </row>
    <row r="67" spans="1:17" ht="17.25" thickBot="1">
      <c r="A67" s="169">
        <v>43974</v>
      </c>
      <c r="B67" s="170" t="s">
        <v>92</v>
      </c>
      <c r="C67" s="150" t="s">
        <v>89</v>
      </c>
      <c r="D67" s="150" t="s">
        <v>9</v>
      </c>
      <c r="E67" s="170" t="s">
        <v>83</v>
      </c>
      <c r="F67" s="299">
        <v>2.375</v>
      </c>
      <c r="G67" s="299">
        <v>3.629</v>
      </c>
      <c r="H67" s="300">
        <f>SUM(F67/G67)</f>
        <v>0.6544502617801047</v>
      </c>
      <c r="I67" s="19"/>
      <c r="J67" s="35"/>
      <c r="L67" s="171"/>
      <c r="M67" s="172"/>
      <c r="N67"/>
      <c r="O67"/>
      <c r="P67"/>
      <c r="Q67"/>
    </row>
    <row r="68" spans="4:11" ht="17.25" thickBot="1">
      <c r="D68" s="24"/>
      <c r="E68" s="24"/>
      <c r="F68" s="19"/>
      <c r="G68" s="34"/>
      <c r="H68" s="24"/>
      <c r="I68" s="19"/>
      <c r="J68" s="35"/>
      <c r="K68" s="59"/>
    </row>
    <row r="69" spans="1:12" s="37" customFormat="1" ht="20.25" thickBot="1">
      <c r="A69" s="143"/>
      <c r="B69" s="140" t="s">
        <v>32</v>
      </c>
      <c r="C69" s="140"/>
      <c r="D69" s="140"/>
      <c r="E69" s="140"/>
      <c r="F69" s="140"/>
      <c r="G69" s="140"/>
      <c r="H69" s="140"/>
      <c r="I69" s="29"/>
      <c r="J69" s="30"/>
      <c r="K69" s="168" t="s">
        <v>39</v>
      </c>
      <c r="L69" s="70"/>
    </row>
    <row r="70" spans="1:12" s="27" customFormat="1" ht="19.5">
      <c r="A70" s="174"/>
      <c r="B70" s="175" t="s">
        <v>12</v>
      </c>
      <c r="C70" s="175"/>
      <c r="D70" s="175"/>
      <c r="E70" s="176" t="s">
        <v>3</v>
      </c>
      <c r="F70" s="177" t="s">
        <v>15</v>
      </c>
      <c r="G70" s="175"/>
      <c r="H70" s="175"/>
      <c r="I70" s="29"/>
      <c r="J70" s="30"/>
      <c r="K70" s="171"/>
      <c r="L70" s="179"/>
    </row>
    <row r="71" spans="1:18" ht="20.25" thickBot="1">
      <c r="A71" s="180" t="s">
        <v>93</v>
      </c>
      <c r="B71" s="132" t="s">
        <v>92</v>
      </c>
      <c r="C71" s="41"/>
      <c r="D71" s="41"/>
      <c r="E71" s="41">
        <v>65.45</v>
      </c>
      <c r="F71" s="41">
        <v>1</v>
      </c>
      <c r="G71" s="41"/>
      <c r="H71" s="41"/>
      <c r="I71" s="29"/>
      <c r="J71" s="30"/>
      <c r="K71" s="29"/>
      <c r="L71" s="161"/>
      <c r="N71" s="23"/>
      <c r="O71" s="23"/>
      <c r="P71" s="23"/>
      <c r="Q71" s="23"/>
      <c r="R71" s="23"/>
    </row>
    <row r="72" spans="1:12" ht="16.5">
      <c r="A72" s="180"/>
      <c r="B72" s="132"/>
      <c r="C72" s="41"/>
      <c r="D72" s="41"/>
      <c r="E72" s="41"/>
      <c r="F72" s="41"/>
      <c r="G72" s="41"/>
      <c r="H72" s="41"/>
      <c r="I72" s="59"/>
      <c r="J72" s="59"/>
      <c r="K72" s="59"/>
      <c r="L72" s="161"/>
    </row>
    <row r="73" spans="1:18" ht="17.25" thickBot="1">
      <c r="A73" s="181"/>
      <c r="B73" s="51"/>
      <c r="C73" s="42"/>
      <c r="D73" s="42"/>
      <c r="E73" s="42"/>
      <c r="F73" s="42"/>
      <c r="G73" s="42"/>
      <c r="H73" s="42"/>
      <c r="I73" s="168"/>
      <c r="J73" s="168"/>
      <c r="K73" s="168"/>
      <c r="N73" s="23"/>
      <c r="O73" s="23"/>
      <c r="P73" s="23"/>
      <c r="Q73" s="23"/>
      <c r="R73" s="23"/>
    </row>
    <row r="74" spans="4:18" ht="18" thickBot="1">
      <c r="D74" s="24"/>
      <c r="E74" s="24"/>
      <c r="F74" s="19"/>
      <c r="G74" s="34"/>
      <c r="H74" s="24"/>
      <c r="I74" s="171"/>
      <c r="J74" s="171"/>
      <c r="K74" s="171"/>
      <c r="R74" s="115"/>
    </row>
    <row r="75" spans="1:18" ht="18" thickBot="1">
      <c r="A75" s="143"/>
      <c r="B75" s="140" t="s">
        <v>17</v>
      </c>
      <c r="C75" s="140"/>
      <c r="D75" s="140"/>
      <c r="E75" s="71"/>
      <c r="F75" s="31"/>
      <c r="G75" s="31"/>
      <c r="H75" s="31"/>
      <c r="I75" s="24"/>
      <c r="R75" s="115"/>
    </row>
    <row r="76" spans="1:18" s="31" customFormat="1" ht="17.25">
      <c r="A76" s="174"/>
      <c r="B76" s="175" t="s">
        <v>12</v>
      </c>
      <c r="C76" s="257" t="s">
        <v>3</v>
      </c>
      <c r="D76" s="273"/>
      <c r="E76" s="272" t="s">
        <v>18</v>
      </c>
      <c r="I76" s="140"/>
      <c r="J76" s="173"/>
      <c r="K76" s="60"/>
      <c r="M76" s="23"/>
      <c r="N76" s="18"/>
      <c r="O76" s="24"/>
      <c r="P76" s="24"/>
      <c r="Q76" s="18"/>
      <c r="R76" s="115"/>
    </row>
    <row r="77" spans="1:18" s="31" customFormat="1" ht="16.5">
      <c r="A77" s="43">
        <v>1</v>
      </c>
      <c r="B77" s="185" t="s">
        <v>75</v>
      </c>
      <c r="C77" s="20">
        <v>311.22</v>
      </c>
      <c r="D77" s="20"/>
      <c r="E77" s="21">
        <v>3</v>
      </c>
      <c r="F77" s="35"/>
      <c r="G77" s="23"/>
      <c r="H77" s="23"/>
      <c r="I77" s="175"/>
      <c r="J77" s="178" t="s">
        <v>16</v>
      </c>
      <c r="K77" s="77"/>
      <c r="M77" s="24"/>
      <c r="N77" s="18"/>
      <c r="O77" s="24"/>
      <c r="P77" s="24"/>
      <c r="Q77" s="18"/>
      <c r="R77" s="24"/>
    </row>
    <row r="78" spans="1:13" ht="16.5">
      <c r="A78" s="43">
        <v>2</v>
      </c>
      <c r="B78" s="185" t="s">
        <v>68</v>
      </c>
      <c r="C78" s="20">
        <v>181.82</v>
      </c>
      <c r="D78" s="20"/>
      <c r="E78" s="21">
        <v>2</v>
      </c>
      <c r="F78" s="35"/>
      <c r="I78" s="49"/>
      <c r="J78" s="49"/>
      <c r="K78" s="161"/>
      <c r="M78" s="24"/>
    </row>
    <row r="79" spans="1:11" ht="17.25" thickBot="1">
      <c r="A79" s="43">
        <v>3</v>
      </c>
      <c r="B79" s="185" t="s">
        <v>53</v>
      </c>
      <c r="C79" s="20">
        <v>162.51999999999998</v>
      </c>
      <c r="D79" s="20"/>
      <c r="E79" s="21">
        <v>2</v>
      </c>
      <c r="I79" s="49"/>
      <c r="J79" s="49"/>
      <c r="K79" s="161"/>
    </row>
    <row r="80" spans="1:14" ht="16.5">
      <c r="A80" s="43">
        <v>4</v>
      </c>
      <c r="B80" s="185" t="s">
        <v>65</v>
      </c>
      <c r="C80" s="20">
        <v>157.51999999999998</v>
      </c>
      <c r="D80" s="20"/>
      <c r="E80" s="21">
        <v>2</v>
      </c>
      <c r="F80" s="35"/>
      <c r="I80" s="104"/>
      <c r="J80" s="104"/>
      <c r="K80" s="18"/>
      <c r="L80" s="72"/>
      <c r="M80" s="60"/>
      <c r="N80" s="73"/>
    </row>
    <row r="81" spans="1:14" ht="16.5">
      <c r="A81" s="43">
        <v>5</v>
      </c>
      <c r="B81" s="185" t="s">
        <v>57</v>
      </c>
      <c r="C81" s="20">
        <v>142.89</v>
      </c>
      <c r="D81" s="20"/>
      <c r="E81" s="21">
        <v>1</v>
      </c>
      <c r="F81" s="35"/>
      <c r="I81" s="24"/>
      <c r="L81" s="174"/>
      <c r="M81" s="175" t="s">
        <v>19</v>
      </c>
      <c r="N81" s="202"/>
    </row>
    <row r="82" spans="1:18" ht="16.5">
      <c r="A82" s="43">
        <v>6</v>
      </c>
      <c r="B82" s="185" t="s">
        <v>58</v>
      </c>
      <c r="C82" s="20">
        <v>103.52</v>
      </c>
      <c r="D82" s="20"/>
      <c r="E82" s="21">
        <v>1</v>
      </c>
      <c r="F82" s="35"/>
      <c r="I82" s="31"/>
      <c r="J82" s="33"/>
      <c r="K82" s="31"/>
      <c r="L82" s="41">
        <v>1</v>
      </c>
      <c r="M82" s="137" t="s">
        <v>58</v>
      </c>
      <c r="N82" s="21">
        <v>9</v>
      </c>
      <c r="Q82" s="33"/>
      <c r="R82" s="33"/>
    </row>
    <row r="83" spans="1:18" ht="16.5">
      <c r="A83" s="43">
        <v>7</v>
      </c>
      <c r="B83" s="20" t="s">
        <v>59</v>
      </c>
      <c r="C83" s="20">
        <v>100</v>
      </c>
      <c r="D83" s="20"/>
      <c r="E83" s="21">
        <v>1</v>
      </c>
      <c r="F83" s="35"/>
      <c r="I83" s="31"/>
      <c r="J83" s="33"/>
      <c r="K83" s="31"/>
      <c r="L83" s="41">
        <v>2</v>
      </c>
      <c r="M83" s="137" t="s">
        <v>53</v>
      </c>
      <c r="N83" s="21">
        <v>8</v>
      </c>
      <c r="Q83" s="33"/>
      <c r="R83" s="33"/>
    </row>
    <row r="84" spans="1:14" ht="16.5">
      <c r="A84" s="43">
        <v>8</v>
      </c>
      <c r="B84" s="185" t="s">
        <v>49</v>
      </c>
      <c r="C84" s="20">
        <v>82.6</v>
      </c>
      <c r="D84" s="20"/>
      <c r="E84" s="21">
        <v>1</v>
      </c>
      <c r="F84" s="35"/>
      <c r="L84" s="41">
        <v>3</v>
      </c>
      <c r="M84" s="137" t="s">
        <v>65</v>
      </c>
      <c r="N84" s="21">
        <v>4</v>
      </c>
    </row>
    <row r="85" spans="1:14" ht="16.5">
      <c r="A85" s="43">
        <v>9</v>
      </c>
      <c r="B85" s="185" t="s">
        <v>47</v>
      </c>
      <c r="C85" s="20">
        <v>66</v>
      </c>
      <c r="D85" s="20"/>
      <c r="E85" s="21">
        <v>1</v>
      </c>
      <c r="F85" s="35"/>
      <c r="L85" s="41">
        <v>4</v>
      </c>
      <c r="M85" s="137" t="s">
        <v>78</v>
      </c>
      <c r="N85" s="21">
        <v>4</v>
      </c>
    </row>
    <row r="86" spans="1:14" ht="16.5">
      <c r="A86" s="43">
        <v>10</v>
      </c>
      <c r="B86" s="185"/>
      <c r="C86" s="20"/>
      <c r="D86" s="20"/>
      <c r="E86" s="21"/>
      <c r="F86" s="35"/>
      <c r="L86" s="41">
        <v>5</v>
      </c>
      <c r="M86" s="137" t="s">
        <v>75</v>
      </c>
      <c r="N86" s="21">
        <v>3</v>
      </c>
    </row>
    <row r="87" spans="1:14" ht="16.5">
      <c r="A87" s="43">
        <v>11</v>
      </c>
      <c r="B87" s="185"/>
      <c r="C87" s="20"/>
      <c r="D87" s="293"/>
      <c r="E87" s="21"/>
      <c r="L87" s="41">
        <v>6</v>
      </c>
      <c r="M87" s="137" t="s">
        <v>49</v>
      </c>
      <c r="N87" s="21">
        <v>2</v>
      </c>
    </row>
    <row r="88" spans="1:14" ht="16.5">
      <c r="A88" s="43">
        <v>12</v>
      </c>
      <c r="B88" s="185"/>
      <c r="C88" s="20"/>
      <c r="D88" s="20"/>
      <c r="E88" s="21"/>
      <c r="F88" s="35"/>
      <c r="L88" s="41">
        <v>7</v>
      </c>
      <c r="M88" s="137" t="s">
        <v>67</v>
      </c>
      <c r="N88" s="21">
        <v>2</v>
      </c>
    </row>
    <row r="89" spans="1:14" ht="16.5">
      <c r="A89" s="43">
        <v>13</v>
      </c>
      <c r="B89" s="185"/>
      <c r="C89" s="20"/>
      <c r="D89" s="20"/>
      <c r="E89" s="21"/>
      <c r="L89" s="41">
        <v>8</v>
      </c>
      <c r="M89" s="137" t="s">
        <v>66</v>
      </c>
      <c r="N89" s="21">
        <v>2</v>
      </c>
    </row>
    <row r="90" spans="1:14" ht="16.5">
      <c r="A90" s="43">
        <v>14</v>
      </c>
      <c r="B90" s="185"/>
      <c r="C90" s="20"/>
      <c r="D90" s="20"/>
      <c r="E90" s="21"/>
      <c r="L90" s="41">
        <v>9</v>
      </c>
      <c r="M90" s="20" t="s">
        <v>68</v>
      </c>
      <c r="N90" s="160">
        <v>2</v>
      </c>
    </row>
    <row r="91" spans="1:14" ht="16.5">
      <c r="A91" s="43">
        <v>15</v>
      </c>
      <c r="B91" s="185"/>
      <c r="C91" s="20"/>
      <c r="D91" s="20"/>
      <c r="E91" s="21"/>
      <c r="L91" s="41">
        <v>10</v>
      </c>
      <c r="M91" s="137" t="s">
        <v>57</v>
      </c>
      <c r="N91" s="21">
        <v>1</v>
      </c>
    </row>
    <row r="92" spans="1:18" ht="15">
      <c r="A92" s="43">
        <v>16</v>
      </c>
      <c r="B92" s="185"/>
      <c r="C92" s="20"/>
      <c r="D92" s="20"/>
      <c r="E92" s="21"/>
      <c r="L92" s="41">
        <v>11</v>
      </c>
      <c r="M92" s="137" t="s">
        <v>59</v>
      </c>
      <c r="N92" s="21">
        <v>1</v>
      </c>
      <c r="Q92" s="23"/>
      <c r="R92" s="23"/>
    </row>
    <row r="93" spans="1:18" ht="15">
      <c r="A93" s="43">
        <v>17</v>
      </c>
      <c r="B93" s="185"/>
      <c r="C93" s="20"/>
      <c r="D93" s="20"/>
      <c r="E93" s="21"/>
      <c r="L93" s="41">
        <v>12</v>
      </c>
      <c r="M93" s="137" t="s">
        <v>47</v>
      </c>
      <c r="N93" s="21">
        <v>1</v>
      </c>
      <c r="Q93" s="23"/>
      <c r="R93" s="23"/>
    </row>
    <row r="94" spans="1:18" ht="15">
      <c r="A94" s="43">
        <v>18</v>
      </c>
      <c r="B94" s="185"/>
      <c r="C94" s="20"/>
      <c r="D94" s="20"/>
      <c r="E94" s="162"/>
      <c r="L94" s="41">
        <v>13</v>
      </c>
      <c r="M94" s="137" t="s">
        <v>76</v>
      </c>
      <c r="N94" s="21">
        <v>1</v>
      </c>
      <c r="Q94" s="23"/>
      <c r="R94" s="23"/>
    </row>
    <row r="95" spans="1:18" ht="15">
      <c r="A95" s="43">
        <v>19</v>
      </c>
      <c r="B95" s="185"/>
      <c r="C95" s="20"/>
      <c r="D95" s="20"/>
      <c r="E95" s="162"/>
      <c r="L95" s="41">
        <v>14</v>
      </c>
      <c r="M95" s="20" t="s">
        <v>77</v>
      </c>
      <c r="N95" s="21">
        <v>1</v>
      </c>
      <c r="Q95" s="23"/>
      <c r="R95" s="23"/>
    </row>
    <row r="96" spans="1:18" ht="15">
      <c r="A96" s="43">
        <v>20</v>
      </c>
      <c r="B96" s="252"/>
      <c r="C96" s="159"/>
      <c r="D96" s="20"/>
      <c r="E96" s="162"/>
      <c r="L96" s="41">
        <v>15</v>
      </c>
      <c r="M96" s="137" t="s">
        <v>87</v>
      </c>
      <c r="N96" s="21">
        <v>1</v>
      </c>
      <c r="Q96" s="23"/>
      <c r="R96" s="23"/>
    </row>
    <row r="97" spans="1:18" ht="15">
      <c r="A97" s="43">
        <v>21</v>
      </c>
      <c r="B97" s="185"/>
      <c r="C97" s="20"/>
      <c r="D97" s="20"/>
      <c r="E97" s="162"/>
      <c r="L97" s="41">
        <v>16</v>
      </c>
      <c r="M97" s="137"/>
      <c r="N97" s="21"/>
      <c r="Q97" s="23"/>
      <c r="R97" s="23"/>
    </row>
    <row r="98" spans="1:18" ht="15">
      <c r="A98" s="43">
        <v>22</v>
      </c>
      <c r="B98" s="185"/>
      <c r="C98" s="20"/>
      <c r="D98" s="20"/>
      <c r="E98" s="162"/>
      <c r="L98" s="41">
        <v>17</v>
      </c>
      <c r="M98" s="137"/>
      <c r="N98" s="21"/>
      <c r="Q98" s="23"/>
      <c r="R98" s="23"/>
    </row>
    <row r="99" spans="2:18" ht="15">
      <c r="B99" s="249"/>
      <c r="C99" s="35"/>
      <c r="D99" s="34"/>
      <c r="E99" s="24"/>
      <c r="L99" s="41">
        <v>18</v>
      </c>
      <c r="M99" s="137"/>
      <c r="N99" s="21"/>
      <c r="Q99" s="23"/>
      <c r="R99" s="23"/>
    </row>
    <row r="100" spans="2:18" ht="15">
      <c r="B100" s="249"/>
      <c r="C100" s="35"/>
      <c r="D100" s="34"/>
      <c r="E100" s="24"/>
      <c r="L100" s="41">
        <v>19</v>
      </c>
      <c r="M100" s="137"/>
      <c r="N100" s="21"/>
      <c r="Q100" s="23"/>
      <c r="R100" s="23"/>
    </row>
    <row r="101" spans="2:18" ht="15">
      <c r="B101" s="249"/>
      <c r="C101" s="35"/>
      <c r="D101" s="34"/>
      <c r="E101" s="24"/>
      <c r="L101" s="41">
        <v>20</v>
      </c>
      <c r="M101" s="137"/>
      <c r="N101" s="21"/>
      <c r="Q101" s="23"/>
      <c r="R101" s="23"/>
    </row>
    <row r="102" spans="2:18" ht="15">
      <c r="B102" s="249"/>
      <c r="C102" s="35"/>
      <c r="D102" s="34"/>
      <c r="E102" s="24"/>
      <c r="L102" s="41">
        <v>21</v>
      </c>
      <c r="M102" s="137"/>
      <c r="N102" s="21"/>
      <c r="Q102" s="23"/>
      <c r="R102" s="23"/>
    </row>
    <row r="103" spans="2:18" ht="15">
      <c r="B103" s="249"/>
      <c r="C103" s="35"/>
      <c r="D103" s="34"/>
      <c r="E103" s="24"/>
      <c r="L103" s="41">
        <v>22</v>
      </c>
      <c r="M103" s="137"/>
      <c r="N103" s="21"/>
      <c r="Q103" s="23"/>
      <c r="R103" s="23"/>
    </row>
    <row r="104" spans="2:18" ht="15">
      <c r="B104" s="249"/>
      <c r="C104" s="35"/>
      <c r="D104" s="34"/>
      <c r="E104" s="24"/>
      <c r="L104" s="41">
        <v>23</v>
      </c>
      <c r="M104" s="137"/>
      <c r="N104" s="21"/>
      <c r="Q104" s="23"/>
      <c r="R104" s="23"/>
    </row>
    <row r="105" spans="2:18" ht="15">
      <c r="B105" s="249"/>
      <c r="C105" s="35"/>
      <c r="D105" s="34"/>
      <c r="E105" s="24"/>
      <c r="L105" s="41">
        <v>24</v>
      </c>
      <c r="M105" s="137"/>
      <c r="N105" s="21"/>
      <c r="Q105" s="23"/>
      <c r="R105" s="23"/>
    </row>
    <row r="106" spans="2:18" ht="15">
      <c r="B106" s="249"/>
      <c r="C106" s="35"/>
      <c r="D106" s="34"/>
      <c r="E106" s="24"/>
      <c r="L106" s="41">
        <v>25</v>
      </c>
      <c r="M106" s="137"/>
      <c r="N106" s="21"/>
      <c r="Q106" s="23"/>
      <c r="R106" s="23"/>
    </row>
    <row r="107" spans="2:18" ht="15">
      <c r="B107" s="249"/>
      <c r="C107" s="35"/>
      <c r="D107" s="34"/>
      <c r="E107" s="24"/>
      <c r="L107" s="41">
        <v>26</v>
      </c>
      <c r="M107" s="137"/>
      <c r="N107" s="21"/>
      <c r="Q107" s="23"/>
      <c r="R107" s="23"/>
    </row>
    <row r="108" spans="2:18" ht="16.5">
      <c r="B108" s="249"/>
      <c r="C108" s="35"/>
      <c r="D108" s="34"/>
      <c r="E108" s="24"/>
      <c r="F108" s="32"/>
      <c r="G108" s="32"/>
      <c r="H108" s="32"/>
      <c r="L108" s="41">
        <v>27</v>
      </c>
      <c r="M108" s="137"/>
      <c r="N108" s="21"/>
      <c r="Q108" s="23"/>
      <c r="R108" s="23"/>
    </row>
    <row r="109" spans="2:18" ht="16.5">
      <c r="B109" s="249"/>
      <c r="D109" s="19"/>
      <c r="E109" s="24"/>
      <c r="F109" s="32"/>
      <c r="G109" s="32"/>
      <c r="H109" s="32"/>
      <c r="L109" s="41">
        <v>28</v>
      </c>
      <c r="M109" s="137"/>
      <c r="N109" s="21"/>
      <c r="Q109" s="23"/>
      <c r="R109" s="23"/>
    </row>
    <row r="110" spans="2:18" ht="17.25" thickBot="1">
      <c r="B110" s="249"/>
      <c r="D110" s="19"/>
      <c r="E110" s="24"/>
      <c r="F110" s="32"/>
      <c r="G110" s="32"/>
      <c r="H110" s="32"/>
      <c r="L110" s="42"/>
      <c r="M110" s="26"/>
      <c r="N110" s="19"/>
      <c r="Q110" s="23"/>
      <c r="R110" s="23"/>
    </row>
    <row r="111" spans="1:20" ht="16.5">
      <c r="A111" s="74"/>
      <c r="B111" s="74"/>
      <c r="C111" s="61"/>
      <c r="D111" s="75"/>
      <c r="E111" s="24"/>
      <c r="L111" s="139"/>
      <c r="M111" s="140" t="s">
        <v>60</v>
      </c>
      <c r="N111" s="140"/>
      <c r="O111" s="140"/>
      <c r="P111" s="140"/>
      <c r="Q111" s="140"/>
      <c r="R111" s="141"/>
      <c r="S111"/>
      <c r="T111"/>
    </row>
    <row r="112" spans="1:20" ht="17.25" thickBot="1">
      <c r="A112" s="76"/>
      <c r="B112" s="250" t="s">
        <v>20</v>
      </c>
      <c r="C112" s="182" t="s">
        <v>29</v>
      </c>
      <c r="D112" s="184" t="s">
        <v>45</v>
      </c>
      <c r="E112" s="24"/>
      <c r="L112" s="191"/>
      <c r="M112" s="196" t="s">
        <v>12</v>
      </c>
      <c r="N112" s="196"/>
      <c r="O112" s="52" t="s">
        <v>3</v>
      </c>
      <c r="P112" s="196"/>
      <c r="Q112" s="52" t="s">
        <v>15</v>
      </c>
      <c r="R112" s="192"/>
      <c r="S112"/>
      <c r="T112"/>
    </row>
    <row r="113" spans="1:18" ht="15">
      <c r="A113" s="183">
        <v>1</v>
      </c>
      <c r="B113" s="209" t="s">
        <v>58</v>
      </c>
      <c r="C113" s="231">
        <v>1</v>
      </c>
      <c r="D113" s="183">
        <v>3</v>
      </c>
      <c r="J113" s="23"/>
      <c r="K113" s="24"/>
      <c r="L113" s="152">
        <v>1</v>
      </c>
      <c r="M113" s="153"/>
      <c r="N113" s="153"/>
      <c r="O113" s="21"/>
      <c r="P113" s="154"/>
      <c r="Q113" s="21"/>
      <c r="R113" s="20"/>
    </row>
    <row r="114" spans="1:18" ht="16.5">
      <c r="A114" s="162">
        <v>2</v>
      </c>
      <c r="B114" s="209" t="s">
        <v>53</v>
      </c>
      <c r="C114" s="160"/>
      <c r="D114" s="162">
        <v>3</v>
      </c>
      <c r="E114" s="32"/>
      <c r="L114" s="152">
        <v>2</v>
      </c>
      <c r="M114" s="153"/>
      <c r="N114" s="153"/>
      <c r="O114" s="21"/>
      <c r="P114" s="154"/>
      <c r="Q114" s="21"/>
      <c r="R114" s="20"/>
    </row>
    <row r="115" spans="1:18" ht="16.5">
      <c r="A115" s="162">
        <v>3</v>
      </c>
      <c r="B115" s="209" t="s">
        <v>75</v>
      </c>
      <c r="C115" s="160"/>
      <c r="D115" s="162">
        <v>2</v>
      </c>
      <c r="E115" s="32"/>
      <c r="L115" s="152">
        <v>3</v>
      </c>
      <c r="M115" s="153"/>
      <c r="N115" s="153"/>
      <c r="O115" s="21"/>
      <c r="P115" s="154"/>
      <c r="Q115" s="21"/>
      <c r="R115" s="20"/>
    </row>
    <row r="116" spans="1:18" ht="15">
      <c r="A116" s="183">
        <v>4</v>
      </c>
      <c r="B116" s="209" t="s">
        <v>57</v>
      </c>
      <c r="C116" s="160">
        <v>1</v>
      </c>
      <c r="D116" s="162">
        <v>1</v>
      </c>
      <c r="L116" s="152">
        <v>4</v>
      </c>
      <c r="M116" s="153"/>
      <c r="N116" s="153"/>
      <c r="O116" s="21"/>
      <c r="P116" s="154"/>
      <c r="Q116" s="21"/>
      <c r="R116" s="20"/>
    </row>
    <row r="117" spans="1:18" ht="16.5">
      <c r="A117" s="162">
        <v>5</v>
      </c>
      <c r="B117" s="209" t="s">
        <v>49</v>
      </c>
      <c r="C117" s="160"/>
      <c r="D117" s="162">
        <v>1</v>
      </c>
      <c r="I117" s="32"/>
      <c r="J117" s="33"/>
      <c r="K117" s="32"/>
      <c r="L117" s="152">
        <v>5</v>
      </c>
      <c r="M117" s="153"/>
      <c r="N117" s="153"/>
      <c r="O117" s="21"/>
      <c r="P117" s="154"/>
      <c r="Q117" s="21"/>
      <c r="R117" s="20"/>
    </row>
    <row r="118" spans="1:18" ht="16.5">
      <c r="A118" s="162">
        <v>6</v>
      </c>
      <c r="B118" s="209" t="s">
        <v>67</v>
      </c>
      <c r="C118" s="160"/>
      <c r="D118" s="162">
        <v>1</v>
      </c>
      <c r="I118" s="32"/>
      <c r="J118" s="33"/>
      <c r="K118" s="32"/>
      <c r="L118" s="152">
        <v>6</v>
      </c>
      <c r="M118" s="185"/>
      <c r="N118" s="49"/>
      <c r="O118" s="21"/>
      <c r="P118" s="22"/>
      <c r="Q118" s="21"/>
      <c r="R118" s="20"/>
    </row>
    <row r="119" spans="1:18" s="32" customFormat="1" ht="16.5">
      <c r="A119" s="183">
        <v>7</v>
      </c>
      <c r="B119" s="209" t="s">
        <v>59</v>
      </c>
      <c r="C119" s="160"/>
      <c r="D119" s="162">
        <v>1</v>
      </c>
      <c r="E119" s="23"/>
      <c r="F119" s="23"/>
      <c r="G119" s="23"/>
      <c r="H119" s="23"/>
      <c r="I119" s="23"/>
      <c r="J119" s="24"/>
      <c r="K119" s="23"/>
      <c r="L119" s="152">
        <v>7</v>
      </c>
      <c r="M119" s="132"/>
      <c r="N119" s="49"/>
      <c r="O119" s="21"/>
      <c r="P119" s="20"/>
      <c r="Q119" s="21"/>
      <c r="R119" s="20"/>
    </row>
    <row r="120" spans="1:18" s="32" customFormat="1" ht="16.5">
      <c r="A120" s="162">
        <v>8</v>
      </c>
      <c r="B120" s="209" t="s">
        <v>78</v>
      </c>
      <c r="C120" s="160"/>
      <c r="D120" s="162">
        <v>1</v>
      </c>
      <c r="E120" s="23"/>
      <c r="F120" s="23"/>
      <c r="G120" s="23"/>
      <c r="H120" s="23"/>
      <c r="I120" s="23"/>
      <c r="J120" s="24"/>
      <c r="K120" s="23"/>
      <c r="L120" s="152">
        <v>8</v>
      </c>
      <c r="M120" s="20"/>
      <c r="N120" s="22"/>
      <c r="O120" s="21"/>
      <c r="P120" s="20"/>
      <c r="Q120" s="21"/>
      <c r="R120" s="20"/>
    </row>
    <row r="121" spans="1:18" ht="15.75" thickBot="1">
      <c r="A121" s="162">
        <v>9</v>
      </c>
      <c r="B121" s="209"/>
      <c r="C121" s="160"/>
      <c r="D121" s="162"/>
      <c r="L121" s="152">
        <v>9</v>
      </c>
      <c r="M121" s="132"/>
      <c r="N121" s="49"/>
      <c r="O121" s="21"/>
      <c r="P121" s="22"/>
      <c r="Q121" s="21"/>
      <c r="R121" s="20"/>
    </row>
    <row r="122" spans="1:18" ht="15">
      <c r="A122" s="183">
        <v>10</v>
      </c>
      <c r="B122" s="258"/>
      <c r="C122" s="160"/>
      <c r="D122" s="162"/>
      <c r="I122" s="233"/>
      <c r="J122" s="23"/>
      <c r="K122" s="24"/>
      <c r="L122" s="152">
        <v>10</v>
      </c>
      <c r="M122" s="132"/>
      <c r="N122" s="49"/>
      <c r="O122" s="21"/>
      <c r="P122" s="20"/>
      <c r="Q122" s="21"/>
      <c r="R122" s="20"/>
    </row>
    <row r="123" spans="1:18" ht="15">
      <c r="A123" s="162">
        <v>11</v>
      </c>
      <c r="B123" s="209"/>
      <c r="C123" s="160"/>
      <c r="D123" s="162"/>
      <c r="I123" s="235"/>
      <c r="J123" s="23"/>
      <c r="K123" s="253">
        <v>70</v>
      </c>
      <c r="L123" s="152">
        <v>11</v>
      </c>
      <c r="M123" s="153"/>
      <c r="N123" s="153"/>
      <c r="O123" s="21"/>
      <c r="P123" s="154"/>
      <c r="Q123" s="21"/>
      <c r="R123" s="20"/>
    </row>
    <row r="124" spans="1:18" ht="15">
      <c r="A124" s="162">
        <v>12</v>
      </c>
      <c r="B124" s="209"/>
      <c r="C124" s="160"/>
      <c r="D124" s="162"/>
      <c r="I124" s="21">
        <v>1</v>
      </c>
      <c r="J124" s="25"/>
      <c r="K124" s="253"/>
      <c r="L124" s="152">
        <v>12</v>
      </c>
      <c r="M124" s="132"/>
      <c r="N124" s="43"/>
      <c r="O124" s="21"/>
      <c r="P124" s="22"/>
      <c r="Q124" s="21"/>
      <c r="R124" s="20"/>
    </row>
    <row r="125" spans="1:18" ht="15">
      <c r="A125" s="183">
        <v>13</v>
      </c>
      <c r="B125" s="209"/>
      <c r="C125" s="160"/>
      <c r="D125" s="162"/>
      <c r="I125" s="21">
        <v>2</v>
      </c>
      <c r="J125" s="234"/>
      <c r="K125" s="253"/>
      <c r="L125" s="152">
        <v>13</v>
      </c>
      <c r="M125" s="20"/>
      <c r="N125" s="22"/>
      <c r="O125" s="21"/>
      <c r="P125" s="20"/>
      <c r="Q125" s="21"/>
      <c r="R125" s="20"/>
    </row>
    <row r="126" spans="1:18" ht="15">
      <c r="A126" s="162">
        <v>14</v>
      </c>
      <c r="B126" s="209"/>
      <c r="C126" s="160"/>
      <c r="D126" s="162"/>
      <c r="I126" s="21"/>
      <c r="J126" s="23"/>
      <c r="K126" s="104"/>
      <c r="L126" s="152">
        <v>14</v>
      </c>
      <c r="M126" s="132"/>
      <c r="N126" s="43"/>
      <c r="O126" s="21"/>
      <c r="P126" s="22"/>
      <c r="Q126" s="21"/>
      <c r="R126" s="20"/>
    </row>
    <row r="127" spans="1:18" ht="15">
      <c r="A127" s="162">
        <v>15</v>
      </c>
      <c r="B127" s="209"/>
      <c r="C127" s="160"/>
      <c r="D127" s="162"/>
      <c r="I127" s="21"/>
      <c r="J127" s="23"/>
      <c r="K127" s="24"/>
      <c r="L127" s="152">
        <v>15</v>
      </c>
      <c r="M127" s="132"/>
      <c r="N127" s="49"/>
      <c r="O127" s="21"/>
      <c r="P127" s="22"/>
      <c r="Q127" s="21"/>
      <c r="R127" s="20"/>
    </row>
    <row r="128" spans="1:18" ht="15">
      <c r="A128" s="162">
        <v>16</v>
      </c>
      <c r="B128" s="209"/>
      <c r="C128" s="160"/>
      <c r="D128" s="162"/>
      <c r="I128" s="21"/>
      <c r="J128" s="23"/>
      <c r="K128" s="24"/>
      <c r="L128" s="152">
        <v>16</v>
      </c>
      <c r="M128" s="132"/>
      <c r="N128" s="43"/>
      <c r="O128" s="21"/>
      <c r="P128" s="22"/>
      <c r="Q128" s="21"/>
      <c r="R128" s="20"/>
    </row>
    <row r="129" spans="1:18" ht="15">
      <c r="A129" s="183">
        <v>17</v>
      </c>
      <c r="B129" s="209"/>
      <c r="C129" s="160"/>
      <c r="D129" s="162"/>
      <c r="I129" s="21"/>
      <c r="J129" s="23"/>
      <c r="K129" s="24"/>
      <c r="L129" s="152">
        <v>17</v>
      </c>
      <c r="M129" s="153"/>
      <c r="N129" s="153"/>
      <c r="O129" s="21"/>
      <c r="P129" s="154"/>
      <c r="Q129" s="21"/>
      <c r="R129" s="20"/>
    </row>
    <row r="130" spans="1:18" ht="15">
      <c r="A130" s="162">
        <v>18</v>
      </c>
      <c r="B130" s="209"/>
      <c r="C130" s="160"/>
      <c r="D130" s="162"/>
      <c r="I130" s="21"/>
      <c r="J130" s="23"/>
      <c r="K130" s="24"/>
      <c r="L130" s="152">
        <v>18</v>
      </c>
      <c r="M130" s="20"/>
      <c r="N130" s="20"/>
      <c r="O130" s="21"/>
      <c r="P130" s="20"/>
      <c r="Q130" s="21"/>
      <c r="R130" s="20"/>
    </row>
    <row r="131" spans="1:18" ht="15">
      <c r="A131" s="162">
        <v>19</v>
      </c>
      <c r="B131" s="209"/>
      <c r="C131" s="160"/>
      <c r="D131" s="162"/>
      <c r="L131" s="152">
        <v>19</v>
      </c>
      <c r="M131" s="132"/>
      <c r="N131" s="43"/>
      <c r="O131" s="21"/>
      <c r="P131" s="22"/>
      <c r="Q131" s="21"/>
      <c r="R131" s="20"/>
    </row>
    <row r="132" spans="1:18" ht="15">
      <c r="A132" s="34"/>
      <c r="B132" s="240" t="s">
        <v>30</v>
      </c>
      <c r="C132" s="241">
        <f>SUM(C113:C131)</f>
        <v>2</v>
      </c>
      <c r="D132" s="242">
        <f>SUM(D113:D131)</f>
        <v>13</v>
      </c>
      <c r="L132" s="152">
        <v>20</v>
      </c>
      <c r="M132" s="153"/>
      <c r="N132" s="153"/>
      <c r="O132" s="21"/>
      <c r="P132" s="154"/>
      <c r="Q132" s="21"/>
      <c r="R132" s="20"/>
    </row>
    <row r="133" spans="1:18" ht="17.25" thickBot="1">
      <c r="A133" s="34"/>
      <c r="B133" s="186" t="s">
        <v>46</v>
      </c>
      <c r="C133" s="232"/>
      <c r="D133" s="187">
        <f>SUM(C132:D132)</f>
        <v>15</v>
      </c>
      <c r="L133" s="152">
        <v>21</v>
      </c>
      <c r="M133" s="185"/>
      <c r="N133" s="49"/>
      <c r="O133" s="21"/>
      <c r="P133" s="22"/>
      <c r="Q133" s="21"/>
      <c r="R133" s="20"/>
    </row>
    <row r="134" spans="1:18" ht="15">
      <c r="A134" s="34"/>
      <c r="B134" s="24"/>
      <c r="C134" s="163"/>
      <c r="D134" s="34"/>
      <c r="L134" s="152">
        <v>22</v>
      </c>
      <c r="M134" s="294"/>
      <c r="N134" s="236"/>
      <c r="O134" s="21"/>
      <c r="P134" s="294"/>
      <c r="Q134" s="21"/>
      <c r="R134" s="20"/>
    </row>
    <row r="135" spans="1:18" ht="15">
      <c r="A135" s="34"/>
      <c r="B135" s="24"/>
      <c r="C135" s="163"/>
      <c r="D135" s="34"/>
      <c r="L135" s="152">
        <v>23</v>
      </c>
      <c r="M135" s="295"/>
      <c r="N135" s="295"/>
      <c r="O135" s="21"/>
      <c r="P135" s="295"/>
      <c r="Q135" s="21"/>
      <c r="R135" s="20"/>
    </row>
    <row r="136" spans="1:18" ht="15">
      <c r="A136" s="34"/>
      <c r="B136" s="24"/>
      <c r="C136" s="163"/>
      <c r="D136" s="34"/>
      <c r="L136" s="152">
        <v>24</v>
      </c>
      <c r="M136" s="153"/>
      <c r="N136" s="153"/>
      <c r="O136" s="21"/>
      <c r="P136" s="154"/>
      <c r="Q136" s="21"/>
      <c r="R136" s="20"/>
    </row>
    <row r="137" spans="1:14" ht="16.5">
      <c r="A137" s="34"/>
      <c r="B137" s="24"/>
      <c r="C137" s="163"/>
      <c r="D137" s="34"/>
      <c r="L137" s="108"/>
      <c r="M137" s="51"/>
      <c r="N137" s="108"/>
    </row>
    <row r="138" spans="1:14" ht="16.5">
      <c r="A138" s="34"/>
      <c r="B138" s="24"/>
      <c r="C138" s="163"/>
      <c r="D138" s="34"/>
      <c r="L138" s="108"/>
      <c r="M138" s="51"/>
      <c r="N138" s="108"/>
    </row>
    <row r="139" spans="1:14" ht="16.5">
      <c r="A139" s="34"/>
      <c r="B139" s="24"/>
      <c r="C139" s="163"/>
      <c r="D139" s="34"/>
      <c r="L139" s="108"/>
      <c r="M139" s="51"/>
      <c r="N139" s="108"/>
    </row>
    <row r="140" spans="1:14" ht="16.5">
      <c r="A140" s="34"/>
      <c r="B140" s="24"/>
      <c r="C140" s="163"/>
      <c r="D140" s="34"/>
      <c r="L140" s="108"/>
      <c r="M140" s="51"/>
      <c r="N140" s="108"/>
    </row>
    <row r="141" spans="1:14" ht="16.5">
      <c r="A141" s="34"/>
      <c r="B141" s="24"/>
      <c r="C141" s="163"/>
      <c r="D141" s="34"/>
      <c r="L141" s="108"/>
      <c r="M141" s="51"/>
      <c r="N141" s="108"/>
    </row>
    <row r="142" spans="1:16" ht="17.25" thickBot="1">
      <c r="A142" s="34"/>
      <c r="B142" s="24"/>
      <c r="C142" s="163"/>
      <c r="D142" s="34"/>
      <c r="O142" s="104"/>
      <c r="P142" s="104"/>
    </row>
    <row r="143" spans="1:17" ht="17.25" thickBot="1">
      <c r="A143" s="34"/>
      <c r="B143" s="24"/>
      <c r="C143" s="163"/>
      <c r="D143" s="34"/>
      <c r="L143" s="188"/>
      <c r="M143" s="189"/>
      <c r="N143" s="173"/>
      <c r="O143" s="173"/>
      <c r="P143" s="173"/>
      <c r="Q143" s="190"/>
    </row>
    <row r="144" spans="1:17" ht="16.5">
      <c r="A144" s="72"/>
      <c r="B144" s="140" t="s">
        <v>13</v>
      </c>
      <c r="C144" s="60"/>
      <c r="D144" s="60"/>
      <c r="E144" s="60"/>
      <c r="F144" s="60"/>
      <c r="G144" s="70"/>
      <c r="L144" s="195"/>
      <c r="M144" s="196" t="s">
        <v>21</v>
      </c>
      <c r="N144" s="77"/>
      <c r="O144" s="197" t="s">
        <v>31</v>
      </c>
      <c r="P144" s="196" t="s">
        <v>4</v>
      </c>
      <c r="Q144" s="194" t="s">
        <v>3</v>
      </c>
    </row>
    <row r="145" spans="1:17" ht="16.5">
      <c r="A145" s="191"/>
      <c r="B145" s="52" t="s">
        <v>2</v>
      </c>
      <c r="C145" s="192" t="s">
        <v>12</v>
      </c>
      <c r="D145" s="52"/>
      <c r="E145" s="52" t="s">
        <v>4</v>
      </c>
      <c r="F145" s="193" t="s">
        <v>31</v>
      </c>
      <c r="G145" s="194" t="s">
        <v>3</v>
      </c>
      <c r="L145" s="41">
        <v>1</v>
      </c>
      <c r="M145" s="198" t="s">
        <v>40</v>
      </c>
      <c r="N145" s="132" t="s">
        <v>75</v>
      </c>
      <c r="O145" s="238"/>
      <c r="P145" s="41">
        <v>0.56</v>
      </c>
      <c r="Q145" s="49">
        <v>124</v>
      </c>
    </row>
    <row r="146" spans="1:17" ht="15">
      <c r="A146" s="41">
        <v>1</v>
      </c>
      <c r="B146" s="21" t="s">
        <v>54</v>
      </c>
      <c r="C146" s="137" t="s">
        <v>58</v>
      </c>
      <c r="D146" s="21"/>
      <c r="E146" s="21">
        <v>1.314</v>
      </c>
      <c r="F146" s="106"/>
      <c r="G146" s="20">
        <v>57.94</v>
      </c>
      <c r="L146" s="41">
        <v>2</v>
      </c>
      <c r="M146" s="198" t="s">
        <v>40</v>
      </c>
      <c r="N146" s="132" t="s">
        <v>58</v>
      </c>
      <c r="O146" s="106"/>
      <c r="P146" s="41">
        <v>0.47</v>
      </c>
      <c r="Q146" s="49">
        <v>103.52</v>
      </c>
    </row>
    <row r="147" spans="1:17" ht="16.5">
      <c r="A147" s="41">
        <v>2</v>
      </c>
      <c r="B147" s="21" t="s">
        <v>40</v>
      </c>
      <c r="C147" s="137" t="s">
        <v>75</v>
      </c>
      <c r="D147" s="21"/>
      <c r="E147" s="21">
        <v>0.56</v>
      </c>
      <c r="F147" s="106"/>
      <c r="G147" s="20">
        <v>124</v>
      </c>
      <c r="K147" s="19">
        <v>6</v>
      </c>
      <c r="L147" s="41">
        <v>3</v>
      </c>
      <c r="M147" s="278" t="s">
        <v>40</v>
      </c>
      <c r="N147" s="261" t="s">
        <v>58</v>
      </c>
      <c r="O147" s="106"/>
      <c r="P147" s="262">
        <v>0.464</v>
      </c>
      <c r="Q147" s="263">
        <v>102.2</v>
      </c>
    </row>
    <row r="148" spans="1:17" ht="16.5">
      <c r="A148" s="41">
        <v>3</v>
      </c>
      <c r="B148" s="21" t="s">
        <v>52</v>
      </c>
      <c r="C148" s="137" t="s">
        <v>58</v>
      </c>
      <c r="D148" s="21"/>
      <c r="E148" s="21">
        <v>4.595</v>
      </c>
      <c r="F148" s="106"/>
      <c r="G148" s="20">
        <v>50.65</v>
      </c>
      <c r="H148" s="31"/>
      <c r="L148" s="41">
        <v>4</v>
      </c>
      <c r="M148" s="198" t="s">
        <v>40</v>
      </c>
      <c r="N148" s="132" t="s">
        <v>59</v>
      </c>
      <c r="O148" s="238"/>
      <c r="P148" s="41">
        <v>0.454</v>
      </c>
      <c r="Q148" s="49">
        <v>100</v>
      </c>
    </row>
    <row r="149" spans="1:17" ht="16.5">
      <c r="A149" s="41">
        <v>4</v>
      </c>
      <c r="B149" s="21" t="s">
        <v>41</v>
      </c>
      <c r="C149" s="137" t="s">
        <v>57</v>
      </c>
      <c r="D149" s="21"/>
      <c r="E149" s="21">
        <v>1.296</v>
      </c>
      <c r="F149" s="106"/>
      <c r="G149" s="20">
        <v>142.89</v>
      </c>
      <c r="H149" s="31"/>
      <c r="L149" s="41">
        <v>5</v>
      </c>
      <c r="M149" s="198" t="s">
        <v>41</v>
      </c>
      <c r="N149" s="132" t="s">
        <v>57</v>
      </c>
      <c r="O149" s="106"/>
      <c r="P149" s="41">
        <v>1.296</v>
      </c>
      <c r="Q149" s="49">
        <v>142.89</v>
      </c>
    </row>
    <row r="150" spans="1:17" ht="16.5">
      <c r="A150" s="41">
        <v>5</v>
      </c>
      <c r="B150" s="21" t="s">
        <v>53</v>
      </c>
      <c r="C150" s="20" t="s">
        <v>66</v>
      </c>
      <c r="D150" s="20"/>
      <c r="E150" s="21">
        <v>1.485</v>
      </c>
      <c r="F150" s="106" t="s">
        <v>94</v>
      </c>
      <c r="G150" s="20">
        <v>119.09</v>
      </c>
      <c r="H150" s="31"/>
      <c r="L150" s="41">
        <v>6</v>
      </c>
      <c r="M150" s="278" t="s">
        <v>41</v>
      </c>
      <c r="N150" s="261" t="s">
        <v>57</v>
      </c>
      <c r="O150" s="106"/>
      <c r="P150" s="262">
        <v>1.291</v>
      </c>
      <c r="Q150" s="263">
        <v>142.34</v>
      </c>
    </row>
    <row r="151" spans="1:18" s="31" customFormat="1" ht="16.5">
      <c r="A151" s="41">
        <v>6</v>
      </c>
      <c r="B151" s="21" t="s">
        <v>64</v>
      </c>
      <c r="C151" s="20" t="s">
        <v>47</v>
      </c>
      <c r="D151" s="20"/>
      <c r="E151" s="21">
        <v>0.515</v>
      </c>
      <c r="F151" s="106" t="s">
        <v>94</v>
      </c>
      <c r="G151" s="20">
        <v>75.74</v>
      </c>
      <c r="I151" s="41"/>
      <c r="J151" s="104"/>
      <c r="K151" s="42"/>
      <c r="L151" s="41">
        <v>7</v>
      </c>
      <c r="M151" s="198" t="s">
        <v>48</v>
      </c>
      <c r="N151" s="132" t="s">
        <v>53</v>
      </c>
      <c r="O151" s="106" t="s">
        <v>94</v>
      </c>
      <c r="P151" s="41">
        <v>1.485</v>
      </c>
      <c r="Q151" s="49">
        <v>119.09</v>
      </c>
      <c r="R151" s="24"/>
    </row>
    <row r="152" spans="1:18" s="31" customFormat="1" ht="16.5">
      <c r="A152" s="41">
        <v>7</v>
      </c>
      <c r="B152" s="21" t="s">
        <v>71</v>
      </c>
      <c r="C152" s="20" t="s">
        <v>67</v>
      </c>
      <c r="D152" s="20"/>
      <c r="E152" s="21">
        <v>1.94</v>
      </c>
      <c r="F152" s="106"/>
      <c r="G152" s="20">
        <v>106.95</v>
      </c>
      <c r="H152" s="32"/>
      <c r="I152" s="132" t="e">
        <f>#REF!*453.5924</f>
        <v>#REF!</v>
      </c>
      <c r="J152" s="21" t="e">
        <f>#REF!*28.34953</f>
        <v>#REF!</v>
      </c>
      <c r="K152" s="21" t="e">
        <f>#REF!*1.771845</f>
        <v>#REF!</v>
      </c>
      <c r="L152" s="41">
        <v>8</v>
      </c>
      <c r="M152" s="198" t="s">
        <v>71</v>
      </c>
      <c r="N152" s="132" t="s">
        <v>67</v>
      </c>
      <c r="O152" s="238"/>
      <c r="P152" s="41">
        <v>1.94</v>
      </c>
      <c r="Q152" s="49">
        <v>106.95</v>
      </c>
      <c r="R152" s="24"/>
    </row>
    <row r="153" spans="1:18" s="31" customFormat="1" ht="16.5">
      <c r="A153" s="41">
        <v>8</v>
      </c>
      <c r="B153" s="21" t="s">
        <v>88</v>
      </c>
      <c r="C153" s="137" t="s">
        <v>78</v>
      </c>
      <c r="D153" s="21"/>
      <c r="E153" s="21">
        <v>0.596</v>
      </c>
      <c r="F153" s="106" t="s">
        <v>94</v>
      </c>
      <c r="G153" s="282">
        <v>0.6571</v>
      </c>
      <c r="H153" s="32"/>
      <c r="I153" s="132" t="e">
        <f>#REF!*453.5924</f>
        <v>#REF!</v>
      </c>
      <c r="J153" s="21" t="e">
        <f>#REF!*28.34953</f>
        <v>#REF!</v>
      </c>
      <c r="K153" s="21" t="e">
        <f>#REF!*1.771845</f>
        <v>#REF!</v>
      </c>
      <c r="L153" s="41">
        <v>9</v>
      </c>
      <c r="M153" s="198" t="s">
        <v>55</v>
      </c>
      <c r="N153" s="132" t="s">
        <v>53</v>
      </c>
      <c r="O153" s="106" t="s">
        <v>94</v>
      </c>
      <c r="P153" s="41">
        <v>3.695</v>
      </c>
      <c r="Q153" s="49">
        <v>162.92</v>
      </c>
      <c r="R153" s="24"/>
    </row>
    <row r="154" spans="1:17" s="31" customFormat="1" ht="16.5">
      <c r="A154" s="41">
        <v>9</v>
      </c>
      <c r="B154" s="279" t="s">
        <v>55</v>
      </c>
      <c r="C154" s="149" t="s">
        <v>53</v>
      </c>
      <c r="D154" s="277"/>
      <c r="E154" s="21">
        <v>3.695</v>
      </c>
      <c r="F154" s="106" t="s">
        <v>94</v>
      </c>
      <c r="G154" s="20">
        <v>162.92</v>
      </c>
      <c r="H154" s="32"/>
      <c r="L154" s="41">
        <v>10</v>
      </c>
      <c r="M154" s="198" t="s">
        <v>56</v>
      </c>
      <c r="N154" s="132" t="s">
        <v>49</v>
      </c>
      <c r="O154" s="106"/>
      <c r="P154" s="41">
        <v>4.535</v>
      </c>
      <c r="Q154" s="49">
        <v>111.04</v>
      </c>
    </row>
    <row r="155" spans="1:17" s="31" customFormat="1" ht="16.5">
      <c r="A155" s="41">
        <v>10</v>
      </c>
      <c r="B155" s="21" t="s">
        <v>56</v>
      </c>
      <c r="C155" s="137" t="s">
        <v>49</v>
      </c>
      <c r="D155" s="21"/>
      <c r="E155" s="21">
        <v>4.535</v>
      </c>
      <c r="F155" s="106"/>
      <c r="G155" s="20">
        <v>111.04</v>
      </c>
      <c r="H155" s="32"/>
      <c r="L155" s="41">
        <v>11</v>
      </c>
      <c r="M155" s="198" t="s">
        <v>63</v>
      </c>
      <c r="N155" s="132" t="s">
        <v>58</v>
      </c>
      <c r="O155" s="106"/>
      <c r="P155" s="41">
        <v>5.047</v>
      </c>
      <c r="Q155" s="49">
        <v>139.07</v>
      </c>
    </row>
    <row r="156" spans="1:17" s="31" customFormat="1" ht="16.5">
      <c r="A156" s="41">
        <v>11</v>
      </c>
      <c r="B156" s="21" t="s">
        <v>63</v>
      </c>
      <c r="C156" s="137" t="s">
        <v>58</v>
      </c>
      <c r="D156" s="21"/>
      <c r="E156" s="21">
        <v>5.047</v>
      </c>
      <c r="F156" s="106"/>
      <c r="G156" s="20">
        <v>139.07</v>
      </c>
      <c r="H156" s="32"/>
      <c r="L156" s="41">
        <v>12</v>
      </c>
      <c r="M156" s="198" t="s">
        <v>95</v>
      </c>
      <c r="N156" s="132" t="s">
        <v>53</v>
      </c>
      <c r="O156" s="106" t="s">
        <v>94</v>
      </c>
      <c r="P156" s="41">
        <v>4.045</v>
      </c>
      <c r="Q156" s="49">
        <v>111.46</v>
      </c>
    </row>
    <row r="157" spans="1:17" s="31" customFormat="1" ht="16.5">
      <c r="A157" s="41">
        <v>12</v>
      </c>
      <c r="B157" s="21" t="s">
        <v>51</v>
      </c>
      <c r="C157" s="137" t="s">
        <v>58</v>
      </c>
      <c r="D157" s="21"/>
      <c r="E157" s="21">
        <v>0.568</v>
      </c>
      <c r="F157" s="106"/>
      <c r="G157" s="20">
        <v>71.54</v>
      </c>
      <c r="H157" s="32"/>
      <c r="L157" s="41">
        <v>13</v>
      </c>
      <c r="M157" s="198" t="s">
        <v>95</v>
      </c>
      <c r="N157" s="132" t="s">
        <v>78</v>
      </c>
      <c r="O157" s="106" t="s">
        <v>94</v>
      </c>
      <c r="P157" s="41">
        <v>3.85</v>
      </c>
      <c r="Q157" s="49">
        <v>106.09</v>
      </c>
    </row>
    <row r="158" spans="1:17" s="31" customFormat="1" ht="16.5">
      <c r="A158" s="41">
        <v>13</v>
      </c>
      <c r="B158" s="21" t="s">
        <v>83</v>
      </c>
      <c r="C158" s="137" t="s">
        <v>53</v>
      </c>
      <c r="D158" s="21"/>
      <c r="E158" s="21">
        <v>5.275</v>
      </c>
      <c r="F158" s="106" t="s">
        <v>94</v>
      </c>
      <c r="G158" s="20">
        <v>77.53</v>
      </c>
      <c r="H158" s="32"/>
      <c r="L158" s="41">
        <v>14</v>
      </c>
      <c r="M158" s="198" t="s">
        <v>73</v>
      </c>
      <c r="N158" s="132" t="s">
        <v>75</v>
      </c>
      <c r="O158" s="106"/>
      <c r="P158" s="41">
        <v>0.71</v>
      </c>
      <c r="Q158" s="49">
        <v>112.98</v>
      </c>
    </row>
    <row r="159" spans="1:17" s="31" customFormat="1" ht="16.5">
      <c r="A159" s="41">
        <v>14</v>
      </c>
      <c r="B159" s="21" t="s">
        <v>72</v>
      </c>
      <c r="C159" s="20" t="s">
        <v>58</v>
      </c>
      <c r="D159" s="20"/>
      <c r="E159" s="21">
        <v>0.898</v>
      </c>
      <c r="F159" s="106"/>
      <c r="G159" s="290">
        <v>99.01</v>
      </c>
      <c r="H159" s="32"/>
      <c r="L159" s="41">
        <v>15</v>
      </c>
      <c r="M159" s="198" t="s">
        <v>79</v>
      </c>
      <c r="N159" s="132" t="s">
        <v>58</v>
      </c>
      <c r="O159" s="238" t="s">
        <v>94</v>
      </c>
      <c r="P159" s="41">
        <v>2.709</v>
      </c>
      <c r="Q159" s="49">
        <v>119.44</v>
      </c>
    </row>
    <row r="160" spans="1:17" s="31" customFormat="1" ht="16.5">
      <c r="A160" s="41">
        <v>15</v>
      </c>
      <c r="B160" s="21" t="s">
        <v>73</v>
      </c>
      <c r="C160" s="20" t="s">
        <v>75</v>
      </c>
      <c r="D160" s="20"/>
      <c r="E160" s="21">
        <v>0.71</v>
      </c>
      <c r="F160" s="106"/>
      <c r="G160" s="20">
        <v>112.98</v>
      </c>
      <c r="H160" s="32"/>
      <c r="L160" s="41">
        <v>16</v>
      </c>
      <c r="M160" s="198"/>
      <c r="N160" s="132"/>
      <c r="O160" s="106"/>
      <c r="P160" s="41"/>
      <c r="Q160" s="41"/>
    </row>
    <row r="161" spans="1:17" s="31" customFormat="1" ht="16.5">
      <c r="A161" s="41">
        <v>16</v>
      </c>
      <c r="B161" s="21" t="s">
        <v>79</v>
      </c>
      <c r="C161" s="20" t="s">
        <v>58</v>
      </c>
      <c r="D161" s="20"/>
      <c r="E161" s="21">
        <v>2.709</v>
      </c>
      <c r="F161" s="106" t="s">
        <v>94</v>
      </c>
      <c r="G161" s="274">
        <v>119.44</v>
      </c>
      <c r="H161" s="32"/>
      <c r="L161" s="41">
        <v>17</v>
      </c>
      <c r="M161" s="278"/>
      <c r="N161" s="261"/>
      <c r="O161" s="106"/>
      <c r="P161" s="262"/>
      <c r="Q161" s="263"/>
    </row>
    <row r="162" spans="1:17" s="31" customFormat="1" ht="16.5">
      <c r="A162" s="41">
        <v>17</v>
      </c>
      <c r="B162" s="21" t="s">
        <v>85</v>
      </c>
      <c r="C162" s="137" t="s">
        <v>58</v>
      </c>
      <c r="D162" s="21"/>
      <c r="E162" s="21">
        <v>0.375</v>
      </c>
      <c r="F162" s="106" t="s">
        <v>94</v>
      </c>
      <c r="G162" s="20">
        <v>82.6</v>
      </c>
      <c r="H162" s="32"/>
      <c r="L162" s="41">
        <v>18</v>
      </c>
      <c r="M162" s="198"/>
      <c r="N162" s="132"/>
      <c r="O162" s="106"/>
      <c r="P162" s="41"/>
      <c r="Q162" s="49"/>
    </row>
    <row r="163" spans="1:18" s="31" customFormat="1" ht="16.5">
      <c r="A163" s="41">
        <v>18</v>
      </c>
      <c r="B163" s="21"/>
      <c r="C163" s="137"/>
      <c r="D163" s="21"/>
      <c r="E163" s="21"/>
      <c r="F163" s="106"/>
      <c r="G163" s="20"/>
      <c r="H163" s="32"/>
      <c r="I163" s="32"/>
      <c r="J163" s="33"/>
      <c r="K163" s="32"/>
      <c r="L163" s="41">
        <v>19</v>
      </c>
      <c r="M163" s="278"/>
      <c r="N163" s="261"/>
      <c r="O163" s="106"/>
      <c r="P163" s="262"/>
      <c r="Q163" s="263"/>
      <c r="R163" s="23"/>
    </row>
    <row r="164" spans="1:18" s="31" customFormat="1" ht="16.5">
      <c r="A164" s="41">
        <v>19</v>
      </c>
      <c r="B164" s="21"/>
      <c r="C164" s="137"/>
      <c r="D164" s="21"/>
      <c r="E164" s="21"/>
      <c r="F164" s="106"/>
      <c r="G164" s="20"/>
      <c r="H164" s="32"/>
      <c r="I164" s="32"/>
      <c r="J164" s="33"/>
      <c r="K164" s="32"/>
      <c r="L164" s="41">
        <v>20</v>
      </c>
      <c r="M164" s="278"/>
      <c r="N164" s="261"/>
      <c r="O164" s="106"/>
      <c r="P164" s="262"/>
      <c r="Q164" s="263"/>
      <c r="R164" s="23"/>
    </row>
    <row r="165" spans="1:18" s="31" customFormat="1" ht="16.5">
      <c r="A165" s="41">
        <v>20</v>
      </c>
      <c r="B165" s="21"/>
      <c r="C165" s="20"/>
      <c r="D165" s="20"/>
      <c r="E165" s="21"/>
      <c r="F165" s="106"/>
      <c r="G165" s="20"/>
      <c r="H165" s="32"/>
      <c r="I165" s="32"/>
      <c r="J165" s="33"/>
      <c r="K165" s="32"/>
      <c r="L165" s="41">
        <v>21</v>
      </c>
      <c r="M165" s="198"/>
      <c r="N165" s="132"/>
      <c r="O165" s="106"/>
      <c r="P165" s="41"/>
      <c r="Q165" s="49"/>
      <c r="R165" s="23"/>
    </row>
    <row r="166" spans="1:18" s="31" customFormat="1" ht="16.5">
      <c r="A166" s="41">
        <v>21</v>
      </c>
      <c r="B166" s="21"/>
      <c r="C166" s="20"/>
      <c r="D166" s="20"/>
      <c r="E166" s="21"/>
      <c r="F166" s="106"/>
      <c r="G166" s="20"/>
      <c r="H166" s="32"/>
      <c r="I166" s="32"/>
      <c r="J166" s="33"/>
      <c r="K166" s="32"/>
      <c r="L166" s="41">
        <v>22</v>
      </c>
      <c r="M166" s="278"/>
      <c r="N166" s="261"/>
      <c r="O166" s="106"/>
      <c r="P166" s="262"/>
      <c r="Q166" s="263"/>
      <c r="R166" s="23"/>
    </row>
    <row r="167" spans="1:18" s="31" customFormat="1" ht="16.5">
      <c r="A167" s="41">
        <v>22</v>
      </c>
      <c r="B167" s="21"/>
      <c r="C167" s="20"/>
      <c r="D167" s="20"/>
      <c r="E167" s="21"/>
      <c r="F167" s="106"/>
      <c r="G167" s="274"/>
      <c r="H167" s="32"/>
      <c r="I167" s="32"/>
      <c r="J167" s="33"/>
      <c r="K167" s="32"/>
      <c r="L167" s="41">
        <v>23</v>
      </c>
      <c r="M167" s="198"/>
      <c r="N167" s="132"/>
      <c r="O167" s="238"/>
      <c r="P167" s="41"/>
      <c r="Q167" s="49"/>
      <c r="R167" s="23"/>
    </row>
    <row r="168" spans="1:18" s="31" customFormat="1" ht="16.5">
      <c r="A168" s="41">
        <v>23</v>
      </c>
      <c r="B168" s="21"/>
      <c r="C168" s="20"/>
      <c r="D168" s="157"/>
      <c r="E168" s="21"/>
      <c r="F168" s="106"/>
      <c r="G168" s="20"/>
      <c r="H168" s="32"/>
      <c r="I168" s="32"/>
      <c r="J168" s="33"/>
      <c r="K168" s="32"/>
      <c r="L168" s="41">
        <v>24</v>
      </c>
      <c r="M168" s="198"/>
      <c r="N168" s="132"/>
      <c r="O168" s="106"/>
      <c r="P168" s="41"/>
      <c r="Q168" s="49"/>
      <c r="R168" s="23"/>
    </row>
    <row r="169" spans="1:18" s="31" customFormat="1" ht="16.5">
      <c r="A169" s="41">
        <v>24</v>
      </c>
      <c r="B169" s="21"/>
      <c r="C169" s="20"/>
      <c r="D169" s="20"/>
      <c r="E169" s="21"/>
      <c r="F169" s="106"/>
      <c r="G169" s="20"/>
      <c r="H169" s="32"/>
      <c r="I169" s="32"/>
      <c r="J169" s="33"/>
      <c r="K169" s="32"/>
      <c r="L169" s="41">
        <v>25</v>
      </c>
      <c r="M169" s="198"/>
      <c r="N169" s="132"/>
      <c r="O169" s="106"/>
      <c r="P169" s="41"/>
      <c r="Q169" s="49"/>
      <c r="R169" s="23"/>
    </row>
    <row r="170" spans="1:18" s="31" customFormat="1" ht="16.5">
      <c r="A170" s="41">
        <v>25</v>
      </c>
      <c r="B170" s="21"/>
      <c r="C170" s="137"/>
      <c r="D170" s="21"/>
      <c r="E170" s="21"/>
      <c r="F170" s="106"/>
      <c r="G170" s="20"/>
      <c r="H170" s="32"/>
      <c r="I170" s="32"/>
      <c r="J170" s="33"/>
      <c r="K170" s="32"/>
      <c r="L170" s="41">
        <v>26</v>
      </c>
      <c r="M170" s="198"/>
      <c r="N170" s="132"/>
      <c r="O170" s="238"/>
      <c r="P170" s="41"/>
      <c r="Q170" s="49"/>
      <c r="R170" s="23"/>
    </row>
    <row r="171" spans="1:18" s="31" customFormat="1" ht="16.5">
      <c r="A171" s="41">
        <v>26</v>
      </c>
      <c r="B171" s="21"/>
      <c r="C171" s="20"/>
      <c r="D171" s="20"/>
      <c r="E171" s="21"/>
      <c r="F171" s="106"/>
      <c r="G171" s="20"/>
      <c r="H171" s="32"/>
      <c r="I171" s="32"/>
      <c r="J171" s="33"/>
      <c r="K171" s="32"/>
      <c r="L171" s="41">
        <v>27</v>
      </c>
      <c r="M171" s="198"/>
      <c r="N171" s="132"/>
      <c r="O171" s="106"/>
      <c r="P171" s="41"/>
      <c r="Q171" s="49"/>
      <c r="R171" s="23"/>
    </row>
    <row r="172" spans="1:18" s="31" customFormat="1" ht="16.5">
      <c r="A172" s="41">
        <v>27</v>
      </c>
      <c r="B172" s="21"/>
      <c r="C172" s="20"/>
      <c r="D172" s="20"/>
      <c r="E172" s="21"/>
      <c r="F172" s="106"/>
      <c r="G172" s="20"/>
      <c r="H172" s="32"/>
      <c r="I172" s="32"/>
      <c r="J172" s="33"/>
      <c r="K172" s="32"/>
      <c r="L172" s="41">
        <v>28</v>
      </c>
      <c r="M172" s="198"/>
      <c r="N172" s="132"/>
      <c r="O172" s="106"/>
      <c r="P172" s="41"/>
      <c r="Q172" s="49"/>
      <c r="R172" s="23"/>
    </row>
    <row r="173" spans="1:18" s="31" customFormat="1" ht="16.5">
      <c r="A173" s="41">
        <v>28</v>
      </c>
      <c r="B173" s="21"/>
      <c r="C173" s="137"/>
      <c r="D173" s="21"/>
      <c r="E173" s="21"/>
      <c r="F173" s="106"/>
      <c r="G173" s="20"/>
      <c r="H173" s="32"/>
      <c r="I173" s="32"/>
      <c r="J173" s="33"/>
      <c r="K173" s="32"/>
      <c r="L173" s="41">
        <v>29</v>
      </c>
      <c r="M173" s="198"/>
      <c r="N173" s="132"/>
      <c r="O173" s="238"/>
      <c r="P173" s="41"/>
      <c r="Q173" s="49"/>
      <c r="R173" s="23"/>
    </row>
    <row r="174" spans="1:18" s="31" customFormat="1" ht="16.5">
      <c r="A174" s="41">
        <v>29</v>
      </c>
      <c r="B174" s="21"/>
      <c r="C174" s="137"/>
      <c r="D174" s="21"/>
      <c r="E174" s="21"/>
      <c r="F174" s="106"/>
      <c r="G174" s="20"/>
      <c r="H174" s="32"/>
      <c r="I174" s="32"/>
      <c r="J174" s="33"/>
      <c r="K174" s="32"/>
      <c r="L174" s="41">
        <v>30</v>
      </c>
      <c r="M174" s="278"/>
      <c r="N174" s="261"/>
      <c r="O174" s="106"/>
      <c r="P174" s="262"/>
      <c r="Q174" s="263"/>
      <c r="R174" s="23"/>
    </row>
    <row r="175" spans="1:18" s="31" customFormat="1" ht="16.5">
      <c r="A175" s="41">
        <v>30</v>
      </c>
      <c r="B175" s="21"/>
      <c r="C175" s="20"/>
      <c r="D175" s="20"/>
      <c r="E175" s="21"/>
      <c r="F175" s="106"/>
      <c r="G175" s="20"/>
      <c r="H175" s="32"/>
      <c r="I175" s="32"/>
      <c r="J175" s="33"/>
      <c r="K175" s="32"/>
      <c r="L175" s="41">
        <v>31</v>
      </c>
      <c r="M175" s="198"/>
      <c r="N175" s="132"/>
      <c r="O175" s="106"/>
      <c r="P175" s="41"/>
      <c r="Q175" s="49"/>
      <c r="R175" s="23"/>
    </row>
    <row r="176" spans="1:18" s="31" customFormat="1" ht="16.5">
      <c r="A176" s="41">
        <v>31</v>
      </c>
      <c r="B176" s="21"/>
      <c r="C176" s="137"/>
      <c r="D176" s="21"/>
      <c r="E176" s="21"/>
      <c r="F176" s="106"/>
      <c r="G176" s="20"/>
      <c r="H176" s="32"/>
      <c r="I176" s="32"/>
      <c r="J176" s="33"/>
      <c r="K176" s="32"/>
      <c r="L176" s="41">
        <v>32</v>
      </c>
      <c r="M176" s="278"/>
      <c r="N176" s="261"/>
      <c r="O176" s="106"/>
      <c r="P176" s="262"/>
      <c r="Q176" s="263"/>
      <c r="R176" s="23"/>
    </row>
    <row r="177" spans="1:18" s="31" customFormat="1" ht="16.5">
      <c r="A177" s="41">
        <v>32</v>
      </c>
      <c r="B177" s="21"/>
      <c r="C177" s="137"/>
      <c r="D177" s="21"/>
      <c r="E177" s="21"/>
      <c r="F177" s="106"/>
      <c r="G177" s="20"/>
      <c r="H177" s="32"/>
      <c r="I177" s="32"/>
      <c r="J177" s="33"/>
      <c r="K177" s="32"/>
      <c r="L177" s="41">
        <v>33</v>
      </c>
      <c r="M177" s="278"/>
      <c r="N177" s="261"/>
      <c r="O177" s="106"/>
      <c r="P177" s="262"/>
      <c r="Q177" s="263"/>
      <c r="R177" s="23"/>
    </row>
    <row r="178" spans="1:18" s="31" customFormat="1" ht="16.5">
      <c r="A178" s="41">
        <v>33</v>
      </c>
      <c r="B178" s="21"/>
      <c r="C178" s="137"/>
      <c r="D178" s="21"/>
      <c r="E178" s="21"/>
      <c r="F178" s="106"/>
      <c r="G178" s="20"/>
      <c r="H178" s="32"/>
      <c r="I178" s="32"/>
      <c r="J178" s="33"/>
      <c r="K178" s="32"/>
      <c r="L178" s="41">
        <v>34</v>
      </c>
      <c r="M178" s="278"/>
      <c r="N178" s="261"/>
      <c r="O178" s="106"/>
      <c r="P178" s="262"/>
      <c r="Q178" s="263"/>
      <c r="R178" s="23"/>
    </row>
    <row r="179" spans="1:18" s="31" customFormat="1" ht="16.5">
      <c r="A179" s="41">
        <v>34</v>
      </c>
      <c r="B179" s="21"/>
      <c r="C179" s="137"/>
      <c r="D179" s="21"/>
      <c r="E179" s="21"/>
      <c r="F179" s="106"/>
      <c r="G179" s="20"/>
      <c r="H179" s="32"/>
      <c r="I179" s="32"/>
      <c r="J179" s="33"/>
      <c r="K179" s="32"/>
      <c r="L179" s="41">
        <v>35</v>
      </c>
      <c r="M179" s="198"/>
      <c r="N179" s="132"/>
      <c r="O179" s="106"/>
      <c r="P179" s="41"/>
      <c r="Q179" s="49"/>
      <c r="R179" s="23"/>
    </row>
    <row r="180" spans="1:18" s="31" customFormat="1" ht="16.5">
      <c r="A180" s="41">
        <v>35</v>
      </c>
      <c r="B180" s="21"/>
      <c r="C180" s="137"/>
      <c r="D180" s="21"/>
      <c r="E180" s="21"/>
      <c r="F180" s="106"/>
      <c r="G180" s="20"/>
      <c r="H180" s="32"/>
      <c r="I180" s="32"/>
      <c r="J180" s="33"/>
      <c r="K180" s="32"/>
      <c r="L180" s="41">
        <v>36</v>
      </c>
      <c r="M180" s="198"/>
      <c r="N180" s="132"/>
      <c r="O180" s="106"/>
      <c r="P180" s="41"/>
      <c r="Q180" s="49"/>
      <c r="R180" s="23"/>
    </row>
    <row r="181" spans="1:18" s="31" customFormat="1" ht="16.5">
      <c r="A181" s="41">
        <v>36</v>
      </c>
      <c r="B181" s="21"/>
      <c r="C181" s="137"/>
      <c r="D181" s="21"/>
      <c r="E181" s="21"/>
      <c r="F181" s="106"/>
      <c r="G181" s="20"/>
      <c r="H181" s="32"/>
      <c r="I181" s="32"/>
      <c r="J181" s="33"/>
      <c r="K181" s="32"/>
      <c r="L181" s="41">
        <v>37</v>
      </c>
      <c r="M181" s="198"/>
      <c r="N181" s="132"/>
      <c r="O181" s="106"/>
      <c r="P181" s="41"/>
      <c r="Q181" s="49"/>
      <c r="R181" s="23"/>
    </row>
    <row r="182" spans="1:18" s="31" customFormat="1" ht="21">
      <c r="A182"/>
      <c r="B182"/>
      <c r="C182"/>
      <c r="D182"/>
      <c r="E182" s="48"/>
      <c r="H182" s="29"/>
      <c r="I182" s="32"/>
      <c r="J182" s="33"/>
      <c r="K182" s="32"/>
      <c r="L182" s="41">
        <v>38</v>
      </c>
      <c r="M182" s="198"/>
      <c r="N182" s="132"/>
      <c r="O182" s="106"/>
      <c r="P182" s="41"/>
      <c r="Q182" s="49"/>
      <c r="R182" s="23"/>
    </row>
    <row r="183" spans="1:18" s="31" customFormat="1" ht="21">
      <c r="A183"/>
      <c r="B183"/>
      <c r="C183"/>
      <c r="D183"/>
      <c r="E183" s="48"/>
      <c r="H183" s="29"/>
      <c r="I183" s="32"/>
      <c r="J183" s="33"/>
      <c r="K183" s="32"/>
      <c r="L183" s="41"/>
      <c r="M183" s="198"/>
      <c r="N183" s="132"/>
      <c r="O183" s="106"/>
      <c r="P183" s="41"/>
      <c r="Q183" s="49"/>
      <c r="R183" s="23"/>
    </row>
    <row r="184" spans="1:18" s="31" customFormat="1" ht="21">
      <c r="A184"/>
      <c r="B184"/>
      <c r="C184"/>
      <c r="D184"/>
      <c r="E184" s="48"/>
      <c r="H184" s="29"/>
      <c r="I184" s="32"/>
      <c r="J184" s="33"/>
      <c r="K184" s="32"/>
      <c r="L184" s="41">
        <v>39</v>
      </c>
      <c r="M184" s="198"/>
      <c r="N184" s="132"/>
      <c r="O184" s="106"/>
      <c r="P184" s="41"/>
      <c r="Q184" s="49"/>
      <c r="R184" s="23"/>
    </row>
    <row r="185" spans="1:18" s="31" customFormat="1" ht="21">
      <c r="A185"/>
      <c r="B185"/>
      <c r="C185"/>
      <c r="D185"/>
      <c r="E185" s="48"/>
      <c r="H185" s="29"/>
      <c r="I185" s="32"/>
      <c r="J185" s="33"/>
      <c r="K185" s="32"/>
      <c r="L185" s="41">
        <v>40</v>
      </c>
      <c r="M185" s="198"/>
      <c r="N185" s="132"/>
      <c r="O185" s="106"/>
      <c r="P185" s="41"/>
      <c r="Q185" s="49"/>
      <c r="R185" s="23"/>
    </row>
    <row r="186" spans="1:18" s="31" customFormat="1" ht="21">
      <c r="A186"/>
      <c r="B186"/>
      <c r="C186"/>
      <c r="D186"/>
      <c r="E186" s="48"/>
      <c r="H186" s="29"/>
      <c r="I186" s="32"/>
      <c r="J186" s="33"/>
      <c r="K186" s="32"/>
      <c r="L186" s="41">
        <v>41</v>
      </c>
      <c r="M186" s="198"/>
      <c r="N186" s="132"/>
      <c r="O186" s="106"/>
      <c r="P186" s="41"/>
      <c r="Q186" s="49"/>
      <c r="R186" s="23"/>
    </row>
    <row r="187" spans="1:18" s="31" customFormat="1" ht="21">
      <c r="A187"/>
      <c r="B187"/>
      <c r="C187"/>
      <c r="D187"/>
      <c r="E187" s="48"/>
      <c r="H187" s="29"/>
      <c r="I187" s="32"/>
      <c r="J187" s="33"/>
      <c r="K187" s="32"/>
      <c r="L187" s="41">
        <v>42</v>
      </c>
      <c r="M187" s="278"/>
      <c r="N187" s="261"/>
      <c r="O187" s="106"/>
      <c r="P187" s="262"/>
      <c r="Q187" s="263"/>
      <c r="R187" s="23"/>
    </row>
    <row r="188" spans="1:18" s="31" customFormat="1" ht="21">
      <c r="A188"/>
      <c r="B188"/>
      <c r="C188"/>
      <c r="D188"/>
      <c r="E188" s="48"/>
      <c r="H188" s="29"/>
      <c r="I188" s="32"/>
      <c r="J188" s="33"/>
      <c r="K188" s="32"/>
      <c r="L188" s="41">
        <v>43</v>
      </c>
      <c r="M188" s="198"/>
      <c r="N188" s="132"/>
      <c r="O188" s="106"/>
      <c r="P188" s="41"/>
      <c r="Q188" s="49"/>
      <c r="R188" s="23"/>
    </row>
    <row r="189" spans="1:18" s="31" customFormat="1" ht="21">
      <c r="A189"/>
      <c r="B189"/>
      <c r="C189"/>
      <c r="D189"/>
      <c r="E189" s="48"/>
      <c r="H189" s="29"/>
      <c r="I189" s="32"/>
      <c r="J189" s="33"/>
      <c r="K189" s="32"/>
      <c r="L189" s="41">
        <v>44</v>
      </c>
      <c r="M189" s="198"/>
      <c r="N189" s="132"/>
      <c r="O189" s="106"/>
      <c r="P189" s="41"/>
      <c r="Q189" s="49"/>
      <c r="R189" s="23"/>
    </row>
    <row r="190" spans="1:18" s="31" customFormat="1" ht="21">
      <c r="A190"/>
      <c r="B190"/>
      <c r="C190"/>
      <c r="D190"/>
      <c r="E190" s="48"/>
      <c r="H190" s="29"/>
      <c r="I190" s="32"/>
      <c r="J190" s="33"/>
      <c r="K190" s="32"/>
      <c r="L190" s="41">
        <v>45</v>
      </c>
      <c r="M190" s="198"/>
      <c r="N190" s="132"/>
      <c r="O190" s="106"/>
      <c r="P190" s="41"/>
      <c r="Q190" s="49"/>
      <c r="R190" s="23"/>
    </row>
    <row r="191" spans="1:18" s="31" customFormat="1" ht="21">
      <c r="A191"/>
      <c r="B191"/>
      <c r="C191"/>
      <c r="D191"/>
      <c r="E191" s="48"/>
      <c r="H191" s="29"/>
      <c r="I191" s="32"/>
      <c r="J191" s="33"/>
      <c r="K191" s="32"/>
      <c r="L191" s="41">
        <v>46</v>
      </c>
      <c r="M191" s="198"/>
      <c r="N191" s="132"/>
      <c r="O191" s="106"/>
      <c r="P191" s="41"/>
      <c r="Q191" s="49"/>
      <c r="R191" s="23"/>
    </row>
    <row r="192" spans="1:18" s="31" customFormat="1" ht="21">
      <c r="A192"/>
      <c r="B192"/>
      <c r="C192"/>
      <c r="D192"/>
      <c r="E192" s="48"/>
      <c r="H192" s="29"/>
      <c r="I192" s="32"/>
      <c r="J192" s="33"/>
      <c r="K192" s="32"/>
      <c r="L192" s="41">
        <v>47</v>
      </c>
      <c r="M192" s="198"/>
      <c r="N192" s="132"/>
      <c r="O192" s="106"/>
      <c r="P192" s="41"/>
      <c r="Q192" s="49"/>
      <c r="R192" s="23"/>
    </row>
    <row r="193" spans="1:18" s="31" customFormat="1" ht="21">
      <c r="A193"/>
      <c r="B193"/>
      <c r="C193"/>
      <c r="D193"/>
      <c r="E193" s="48"/>
      <c r="H193" s="29"/>
      <c r="I193" s="32"/>
      <c r="J193" s="33"/>
      <c r="K193" s="32"/>
      <c r="L193" s="41">
        <v>48</v>
      </c>
      <c r="M193" s="198"/>
      <c r="N193" s="132"/>
      <c r="O193" s="106"/>
      <c r="P193" s="41"/>
      <c r="Q193" s="49"/>
      <c r="R193" s="23"/>
    </row>
    <row r="194" spans="1:18" s="31" customFormat="1" ht="21">
      <c r="A194"/>
      <c r="B194"/>
      <c r="C194"/>
      <c r="D194"/>
      <c r="E194" s="48"/>
      <c r="H194" s="29"/>
      <c r="I194" s="32"/>
      <c r="J194" s="33"/>
      <c r="K194" s="32"/>
      <c r="L194" s="41">
        <v>49</v>
      </c>
      <c r="M194" s="198"/>
      <c r="N194" s="132"/>
      <c r="O194" s="106"/>
      <c r="P194" s="41"/>
      <c r="Q194" s="49"/>
      <c r="R194" s="23"/>
    </row>
    <row r="195" spans="1:18" s="31" customFormat="1" ht="21">
      <c r="A195"/>
      <c r="B195"/>
      <c r="C195"/>
      <c r="D195"/>
      <c r="E195" s="48"/>
      <c r="H195" s="29"/>
      <c r="I195" s="32"/>
      <c r="J195" s="33"/>
      <c r="K195" s="32"/>
      <c r="L195" s="41">
        <v>50</v>
      </c>
      <c r="M195" s="198"/>
      <c r="N195" s="132"/>
      <c r="O195" s="238"/>
      <c r="P195" s="41"/>
      <c r="Q195" s="49"/>
      <c r="R195" s="23"/>
    </row>
    <row r="196" spans="1:18" ht="21">
      <c r="A196"/>
      <c r="B196"/>
      <c r="C196"/>
      <c r="D196"/>
      <c r="E196" s="48"/>
      <c r="F196" s="31"/>
      <c r="G196" s="31"/>
      <c r="H196" s="29"/>
      <c r="I196" s="32"/>
      <c r="J196" s="33"/>
      <c r="K196" s="32"/>
      <c r="L196" s="41">
        <v>51</v>
      </c>
      <c r="M196" s="278"/>
      <c r="N196" s="261"/>
      <c r="O196" s="238"/>
      <c r="P196" s="262"/>
      <c r="Q196" s="263"/>
      <c r="R196" s="107"/>
    </row>
    <row r="197" spans="1:18" ht="21">
      <c r="A197"/>
      <c r="B197"/>
      <c r="C197"/>
      <c r="D197"/>
      <c r="E197" s="48"/>
      <c r="F197" s="31"/>
      <c r="G197" s="31"/>
      <c r="H197" s="29"/>
      <c r="I197" s="32"/>
      <c r="J197" s="33"/>
      <c r="K197" s="32"/>
      <c r="L197" s="41">
        <v>52</v>
      </c>
      <c r="M197" s="198"/>
      <c r="N197" s="132"/>
      <c r="O197" s="106"/>
      <c r="P197" s="41"/>
      <c r="Q197" s="49"/>
      <c r="R197" s="107"/>
    </row>
    <row r="198" spans="1:18" ht="21">
      <c r="A198"/>
      <c r="B198"/>
      <c r="C198"/>
      <c r="D198"/>
      <c r="E198" s="48"/>
      <c r="F198" s="31"/>
      <c r="G198" s="31"/>
      <c r="H198" s="29"/>
      <c r="I198" s="32"/>
      <c r="J198" s="33"/>
      <c r="K198" s="32"/>
      <c r="L198" s="41">
        <v>53</v>
      </c>
      <c r="M198" s="278"/>
      <c r="N198" s="261"/>
      <c r="O198" s="238"/>
      <c r="P198" s="262"/>
      <c r="Q198" s="263"/>
      <c r="R198" s="107"/>
    </row>
    <row r="199" spans="1:18" s="29" customFormat="1" ht="21">
      <c r="A199"/>
      <c r="B199"/>
      <c r="C199"/>
      <c r="D199"/>
      <c r="E199" s="48"/>
      <c r="F199" s="31"/>
      <c r="G199" s="31"/>
      <c r="I199" s="32"/>
      <c r="J199" s="33"/>
      <c r="K199" s="32"/>
      <c r="L199" s="41">
        <v>54</v>
      </c>
      <c r="M199" s="198"/>
      <c r="N199" s="132"/>
      <c r="O199" s="106"/>
      <c r="P199" s="41"/>
      <c r="Q199" s="49"/>
      <c r="R199" s="24"/>
    </row>
    <row r="200" spans="1:18" s="29" customFormat="1" ht="21">
      <c r="A200"/>
      <c r="B200"/>
      <c r="C200"/>
      <c r="D200"/>
      <c r="E200" s="48"/>
      <c r="F200" s="31"/>
      <c r="G200" s="31"/>
      <c r="I200" s="32"/>
      <c r="J200" s="33"/>
      <c r="K200" s="32"/>
      <c r="L200" s="41">
        <v>55</v>
      </c>
      <c r="M200" s="198"/>
      <c r="N200" s="132"/>
      <c r="O200" s="106"/>
      <c r="P200" s="41"/>
      <c r="Q200" s="49"/>
      <c r="R200" s="24"/>
    </row>
    <row r="201" spans="1:18" s="29" customFormat="1" ht="21">
      <c r="A201"/>
      <c r="B201"/>
      <c r="C201"/>
      <c r="D201"/>
      <c r="E201" s="48"/>
      <c r="F201" s="31"/>
      <c r="G201" s="31"/>
      <c r="I201" s="32"/>
      <c r="J201" s="33"/>
      <c r="K201" s="32"/>
      <c r="L201" s="41">
        <v>56</v>
      </c>
      <c r="M201" s="198"/>
      <c r="N201" s="132"/>
      <c r="O201" s="106"/>
      <c r="P201" s="41"/>
      <c r="Q201" s="49"/>
      <c r="R201" s="24"/>
    </row>
    <row r="202" spans="1:18" s="29" customFormat="1" ht="21">
      <c r="A202"/>
      <c r="B202"/>
      <c r="C202"/>
      <c r="D202"/>
      <c r="E202" s="48"/>
      <c r="F202" s="31"/>
      <c r="G202" s="31"/>
      <c r="I202" s="32"/>
      <c r="J202" s="33"/>
      <c r="K202" s="32"/>
      <c r="L202" s="41">
        <v>57</v>
      </c>
      <c r="M202" s="198"/>
      <c r="N202" s="132"/>
      <c r="O202" s="106"/>
      <c r="P202" s="41"/>
      <c r="Q202" s="49"/>
      <c r="R202" s="24"/>
    </row>
    <row r="203" spans="1:18" s="29" customFormat="1" ht="21">
      <c r="A203"/>
      <c r="B203"/>
      <c r="C203"/>
      <c r="D203"/>
      <c r="E203" s="48"/>
      <c r="F203" s="31"/>
      <c r="G203" s="31"/>
      <c r="I203" s="32"/>
      <c r="J203" s="33"/>
      <c r="K203" s="32"/>
      <c r="L203" s="41">
        <v>58</v>
      </c>
      <c r="M203" s="278"/>
      <c r="N203" s="261"/>
      <c r="O203" s="106"/>
      <c r="P203" s="262"/>
      <c r="Q203" s="263"/>
      <c r="R203" s="24"/>
    </row>
    <row r="204" spans="1:18" s="29" customFormat="1" ht="21">
      <c r="A204"/>
      <c r="B204"/>
      <c r="C204"/>
      <c r="D204"/>
      <c r="E204" s="48"/>
      <c r="F204" s="31"/>
      <c r="G204" s="31"/>
      <c r="I204" s="32"/>
      <c r="J204" s="33"/>
      <c r="K204" s="32"/>
      <c r="L204" s="41">
        <v>59</v>
      </c>
      <c r="M204" s="278"/>
      <c r="N204" s="261"/>
      <c r="O204" s="106"/>
      <c r="P204" s="262"/>
      <c r="Q204" s="263"/>
      <c r="R204" s="24"/>
    </row>
    <row r="205" spans="1:18" s="29" customFormat="1" ht="21">
      <c r="A205"/>
      <c r="B205"/>
      <c r="C205"/>
      <c r="D205"/>
      <c r="E205" s="48"/>
      <c r="F205" s="31"/>
      <c r="G205" s="31"/>
      <c r="I205" s="32"/>
      <c r="J205" s="33"/>
      <c r="K205" s="32"/>
      <c r="L205" s="41">
        <v>60</v>
      </c>
      <c r="M205" s="198"/>
      <c r="N205" s="132"/>
      <c r="O205" s="106"/>
      <c r="P205" s="41"/>
      <c r="Q205" s="49"/>
      <c r="R205" s="24"/>
    </row>
    <row r="206" spans="1:18" s="29" customFormat="1" ht="21">
      <c r="A206"/>
      <c r="B206"/>
      <c r="C206"/>
      <c r="D206"/>
      <c r="E206" s="48"/>
      <c r="F206" s="31"/>
      <c r="G206" s="31"/>
      <c r="I206" s="32"/>
      <c r="J206" s="33"/>
      <c r="K206" s="32"/>
      <c r="L206" s="41">
        <v>61</v>
      </c>
      <c r="M206" s="198"/>
      <c r="N206" s="132"/>
      <c r="O206" s="238"/>
      <c r="P206" s="41"/>
      <c r="Q206" s="49"/>
      <c r="R206" s="24"/>
    </row>
    <row r="207" spans="1:18" s="29" customFormat="1" ht="21">
      <c r="A207"/>
      <c r="B207"/>
      <c r="C207"/>
      <c r="D207"/>
      <c r="E207" s="48"/>
      <c r="F207" s="31"/>
      <c r="G207" s="31"/>
      <c r="I207" s="32"/>
      <c r="J207" s="33"/>
      <c r="K207" s="32"/>
      <c r="L207" s="244" t="s">
        <v>36</v>
      </c>
      <c r="M207" s="245">
        <f>COUNT(Q145:Q206)</f>
        <v>15</v>
      </c>
      <c r="N207" s="246" t="s">
        <v>28</v>
      </c>
      <c r="O207" s="247"/>
      <c r="P207" s="247"/>
      <c r="Q207" s="247"/>
      <c r="R207" s="24"/>
    </row>
    <row r="208" spans="1:18" s="29" customFormat="1" ht="19.5">
      <c r="A208"/>
      <c r="B208"/>
      <c r="C208"/>
      <c r="D208"/>
      <c r="E208" s="31"/>
      <c r="F208" s="23"/>
      <c r="G208" s="23"/>
      <c r="I208" s="32"/>
      <c r="J208" s="33"/>
      <c r="K208" s="32"/>
      <c r="N208"/>
      <c r="O208"/>
      <c r="P208"/>
      <c r="Q208"/>
      <c r="R208" s="24"/>
    </row>
    <row r="209" spans="1:18" s="29" customFormat="1" ht="19.5">
      <c r="A209"/>
      <c r="B209"/>
      <c r="C209"/>
      <c r="D209"/>
      <c r="E209" s="31"/>
      <c r="F209" s="23"/>
      <c r="G209" s="23"/>
      <c r="I209" s="32"/>
      <c r="J209" s="33"/>
      <c r="K209" s="32"/>
      <c r="N209"/>
      <c r="O209"/>
      <c r="P209"/>
      <c r="Q209"/>
      <c r="R209" s="24"/>
    </row>
    <row r="210" spans="1:18" s="29" customFormat="1" ht="19.5">
      <c r="A210"/>
      <c r="B210"/>
      <c r="C210"/>
      <c r="D210"/>
      <c r="E210" s="23"/>
      <c r="I210" s="32"/>
      <c r="J210" s="33"/>
      <c r="K210" s="32"/>
      <c r="N210"/>
      <c r="O210"/>
      <c r="P210"/>
      <c r="Q210"/>
      <c r="R210" s="24"/>
    </row>
    <row r="211" spans="1:18" s="29" customFormat="1" ht="19.5">
      <c r="A211"/>
      <c r="B211"/>
      <c r="C211"/>
      <c r="D211"/>
      <c r="I211" s="32"/>
      <c r="J211" s="33"/>
      <c r="K211" s="32"/>
      <c r="L211" s="23"/>
      <c r="N211"/>
      <c r="O211"/>
      <c r="P211"/>
      <c r="Q211"/>
      <c r="R211" s="24"/>
    </row>
    <row r="212" spans="1:18" s="29" customFormat="1" ht="19.5">
      <c r="A212"/>
      <c r="B212"/>
      <c r="C212"/>
      <c r="D212"/>
      <c r="H212" s="23"/>
      <c r="I212" s="32"/>
      <c r="J212" s="33"/>
      <c r="K212" s="32"/>
      <c r="L212" s="23"/>
      <c r="Q212"/>
      <c r="R212" s="24"/>
    </row>
    <row r="213" spans="1:18" s="29" customFormat="1" ht="19.5">
      <c r="A213"/>
      <c r="B213"/>
      <c r="C213"/>
      <c r="D213"/>
      <c r="H213" s="23"/>
      <c r="I213" s="32"/>
      <c r="J213" s="33"/>
      <c r="K213" s="32"/>
      <c r="L213" s="23"/>
      <c r="N213" s="31"/>
      <c r="O213" s="24"/>
      <c r="P213" s="24"/>
      <c r="Q213" s="18"/>
      <c r="R213" s="50"/>
    </row>
    <row r="214" spans="1:11" s="29" customFormat="1" ht="20.25" thickBot="1">
      <c r="A214"/>
      <c r="B214"/>
      <c r="C214"/>
      <c r="D214"/>
      <c r="I214" s="32">
        <v>0</v>
      </c>
      <c r="J214" s="18">
        <v>396.89342</v>
      </c>
      <c r="K214" s="23">
        <v>12.402915</v>
      </c>
    </row>
    <row r="215" spans="1:11" s="29" customFormat="1" ht="19.5">
      <c r="A215" s="39"/>
      <c r="B215" s="218" t="s">
        <v>22</v>
      </c>
      <c r="C215" s="55"/>
      <c r="I215" s="23">
        <v>0</v>
      </c>
      <c r="J215" s="18">
        <v>340.19436</v>
      </c>
      <c r="K215" s="23">
        <v>17.718449999999997</v>
      </c>
    </row>
    <row r="216" spans="1:11" s="29" customFormat="1" ht="20.25" thickBot="1">
      <c r="A216" s="39"/>
      <c r="B216" s="56" t="s">
        <v>91</v>
      </c>
      <c r="C216" s="58"/>
      <c r="I216" s="23"/>
      <c r="J216" s="18"/>
      <c r="K216" s="23"/>
    </row>
    <row r="217" spans="1:11" s="29" customFormat="1" ht="20.25" thickBot="1">
      <c r="A217" s="42"/>
      <c r="I217" s="23"/>
      <c r="J217" s="18"/>
      <c r="K217" s="23"/>
    </row>
    <row r="218" spans="1:18" s="29" customFormat="1" ht="19.5">
      <c r="A218" s="126"/>
      <c r="B218" s="127"/>
      <c r="C218" s="127" t="s">
        <v>11</v>
      </c>
      <c r="D218" s="59" t="s">
        <v>8</v>
      </c>
      <c r="E218" s="128"/>
      <c r="F218" s="60"/>
      <c r="G218" s="59" t="s">
        <v>5</v>
      </c>
      <c r="H218" s="59" t="s">
        <v>5</v>
      </c>
      <c r="I218" s="118"/>
      <c r="J218" s="120"/>
      <c r="K218" s="118"/>
      <c r="L218" s="59"/>
      <c r="M218" s="270" t="s">
        <v>37</v>
      </c>
      <c r="R218" s="24"/>
    </row>
    <row r="219" spans="1:13" s="29" customFormat="1" ht="19.5">
      <c r="A219" s="129" t="s">
        <v>6</v>
      </c>
      <c r="B219" s="52" t="s">
        <v>12</v>
      </c>
      <c r="C219" s="52" t="s">
        <v>10</v>
      </c>
      <c r="D219" s="52" t="s">
        <v>9</v>
      </c>
      <c r="E219" s="52" t="s">
        <v>2</v>
      </c>
      <c r="F219" s="52" t="s">
        <v>39</v>
      </c>
      <c r="G219" s="130" t="s">
        <v>7</v>
      </c>
      <c r="H219" s="130" t="s">
        <v>3</v>
      </c>
      <c r="I219" s="42"/>
      <c r="J219" s="104"/>
      <c r="K219" s="42"/>
      <c r="L219" s="130"/>
      <c r="M219" s="271" t="s">
        <v>38</v>
      </c>
    </row>
    <row r="220" spans="1:13" s="29" customFormat="1" ht="19.5">
      <c r="A220" s="267">
        <v>43969</v>
      </c>
      <c r="B220" s="288" t="s">
        <v>80</v>
      </c>
      <c r="C220" s="21" t="s">
        <v>10</v>
      </c>
      <c r="D220" s="21" t="s">
        <v>9</v>
      </c>
      <c r="E220" s="135" t="s">
        <v>79</v>
      </c>
      <c r="F220" s="260">
        <v>2.395</v>
      </c>
      <c r="G220" s="260">
        <v>2.268</v>
      </c>
      <c r="H220" s="280">
        <v>1.0559964726631395</v>
      </c>
      <c r="I220" s="121">
        <v>2.395</v>
      </c>
      <c r="J220" s="122">
        <v>2.268</v>
      </c>
      <c r="K220" s="121">
        <v>1.0559964726631395</v>
      </c>
      <c r="L220" s="283"/>
      <c r="M220" s="268"/>
    </row>
    <row r="221" spans="1:13" s="29" customFormat="1" ht="19.5">
      <c r="A221" s="267">
        <v>43965</v>
      </c>
      <c r="B221" s="288" t="s">
        <v>81</v>
      </c>
      <c r="C221" s="21" t="s">
        <v>10</v>
      </c>
      <c r="D221" s="21" t="s">
        <v>9</v>
      </c>
      <c r="E221" s="135" t="s">
        <v>48</v>
      </c>
      <c r="F221" s="260">
        <v>1.105</v>
      </c>
      <c r="G221" s="260">
        <v>1.247</v>
      </c>
      <c r="H221" s="280">
        <v>0.8861267040898154</v>
      </c>
      <c r="I221" s="121">
        <v>1.105</v>
      </c>
      <c r="J221" s="122">
        <v>1.247</v>
      </c>
      <c r="K221" s="121">
        <v>0.8861267040898154</v>
      </c>
      <c r="L221" s="283"/>
      <c r="M221" s="268"/>
    </row>
    <row r="222" spans="1:13" s="29" customFormat="1" ht="19.5">
      <c r="A222" s="267">
        <v>43973</v>
      </c>
      <c r="B222" s="288" t="s">
        <v>80</v>
      </c>
      <c r="C222" s="21" t="s">
        <v>10</v>
      </c>
      <c r="D222" s="21" t="s">
        <v>9</v>
      </c>
      <c r="E222" s="135" t="s">
        <v>86</v>
      </c>
      <c r="F222" s="260">
        <v>2.215</v>
      </c>
      <c r="G222" s="260">
        <v>2.72</v>
      </c>
      <c r="H222" s="280">
        <v>0.8143382352941175</v>
      </c>
      <c r="I222" s="121">
        <v>2.215</v>
      </c>
      <c r="J222" s="122">
        <v>2.72</v>
      </c>
      <c r="K222" s="121">
        <v>0.8143382352941175</v>
      </c>
      <c r="L222" s="283"/>
      <c r="M222" s="268"/>
    </row>
    <row r="223" spans="1:13" s="29" customFormat="1" ht="19.5">
      <c r="A223" s="267">
        <v>43965</v>
      </c>
      <c r="B223" s="288" t="s">
        <v>80</v>
      </c>
      <c r="C223" s="21" t="s">
        <v>10</v>
      </c>
      <c r="D223" s="21" t="s">
        <v>9</v>
      </c>
      <c r="E223" s="135" t="s">
        <v>85</v>
      </c>
      <c r="F223" s="260">
        <v>0.31</v>
      </c>
      <c r="G223" s="260">
        <v>0.454</v>
      </c>
      <c r="H223" s="280">
        <v>0.6828193832599119</v>
      </c>
      <c r="I223" s="121">
        <v>0.31</v>
      </c>
      <c r="J223" s="122">
        <v>0.454</v>
      </c>
      <c r="K223" s="121">
        <v>0.6828193832599119</v>
      </c>
      <c r="L223" s="283"/>
      <c r="M223" s="268"/>
    </row>
    <row r="224" spans="1:13" s="29" customFormat="1" ht="19.5">
      <c r="A224" s="267">
        <v>43965</v>
      </c>
      <c r="B224" s="288" t="s">
        <v>81</v>
      </c>
      <c r="C224" s="21" t="s">
        <v>10</v>
      </c>
      <c r="D224" s="21" t="s">
        <v>9</v>
      </c>
      <c r="E224" s="135" t="s">
        <v>51</v>
      </c>
      <c r="F224" s="260">
        <v>0.47</v>
      </c>
      <c r="G224" s="260">
        <v>0.794</v>
      </c>
      <c r="H224" s="280">
        <v>0.5919395465994962</v>
      </c>
      <c r="I224" s="121">
        <v>0.47</v>
      </c>
      <c r="J224" s="122">
        <v>0.794</v>
      </c>
      <c r="K224" s="121">
        <v>0.5919395465994962</v>
      </c>
      <c r="L224" s="283"/>
      <c r="M224" s="268"/>
    </row>
    <row r="225" spans="1:13" s="29" customFormat="1" ht="19.5">
      <c r="A225" s="267"/>
      <c r="B225" s="288"/>
      <c r="C225" s="21"/>
      <c r="D225" s="21"/>
      <c r="E225" s="135"/>
      <c r="F225" s="260"/>
      <c r="G225" s="260"/>
      <c r="H225" s="280"/>
      <c r="I225" s="121"/>
      <c r="J225" s="122"/>
      <c r="K225" s="121"/>
      <c r="L225" s="283"/>
      <c r="M225" s="268"/>
    </row>
    <row r="226" spans="1:13" s="29" customFormat="1" ht="19.5">
      <c r="A226" s="267"/>
      <c r="B226" s="288"/>
      <c r="C226" s="21"/>
      <c r="D226" s="21"/>
      <c r="E226" s="135"/>
      <c r="F226" s="260"/>
      <c r="G226" s="260"/>
      <c r="H226" s="280"/>
      <c r="I226" s="121">
        <v>0.335</v>
      </c>
      <c r="J226" s="122">
        <v>0.68</v>
      </c>
      <c r="K226" s="121">
        <v>0.4926470588235294</v>
      </c>
      <c r="L226" s="283"/>
      <c r="M226" s="268"/>
    </row>
    <row r="227" spans="1:13" s="29" customFormat="1" ht="19.5">
      <c r="A227" s="267"/>
      <c r="B227" s="288"/>
      <c r="C227" s="21"/>
      <c r="D227" s="21"/>
      <c r="E227" s="135"/>
      <c r="F227" s="260"/>
      <c r="G227" s="260"/>
      <c r="H227" s="280"/>
      <c r="I227" s="121">
        <v>0.305</v>
      </c>
      <c r="J227" s="122">
        <v>0.68</v>
      </c>
      <c r="K227" s="121">
        <v>0.44852941176470584</v>
      </c>
      <c r="L227" s="283"/>
      <c r="M227" s="268"/>
    </row>
    <row r="228" spans="1:18" s="29" customFormat="1" ht="19.5">
      <c r="A228" s="269"/>
      <c r="B228" s="23"/>
      <c r="C228" s="19"/>
      <c r="D228" s="19"/>
      <c r="E228" s="264"/>
      <c r="F228" s="265"/>
      <c r="G228" s="265"/>
      <c r="R228"/>
    </row>
    <row r="229" spans="1:18" s="29" customFormat="1" ht="20.25" thickBot="1">
      <c r="A229" s="44"/>
      <c r="I229" s="132"/>
      <c r="J229" s="21"/>
      <c r="K229" s="21"/>
      <c r="R229"/>
    </row>
    <row r="230" spans="1:18" s="29" customFormat="1" ht="19.5">
      <c r="A230" s="72"/>
      <c r="B230" s="140" t="s">
        <v>23</v>
      </c>
      <c r="C230" s="140"/>
      <c r="D230" s="140"/>
      <c r="E230" s="140"/>
      <c r="F230" s="140"/>
      <c r="G230" s="71"/>
      <c r="I230" s="132"/>
      <c r="J230" s="21"/>
      <c r="K230" s="21"/>
      <c r="R230"/>
    </row>
    <row r="231" spans="1:18" s="29" customFormat="1" ht="19.5">
      <c r="A231" s="195"/>
      <c r="B231" s="175" t="s">
        <v>12</v>
      </c>
      <c r="C231" s="175"/>
      <c r="D231" s="175"/>
      <c r="E231" s="176" t="s">
        <v>3</v>
      </c>
      <c r="F231" s="177" t="s">
        <v>15</v>
      </c>
      <c r="G231" s="202"/>
      <c r="I231" s="132"/>
      <c r="J231" s="21"/>
      <c r="K231" s="21"/>
      <c r="N231" s="18"/>
      <c r="R231"/>
    </row>
    <row r="232" spans="1:18" s="29" customFormat="1" ht="19.5">
      <c r="A232" s="41">
        <v>1</v>
      </c>
      <c r="B232" s="20" t="s">
        <v>80</v>
      </c>
      <c r="C232" s="20"/>
      <c r="D232" s="20"/>
      <c r="E232" s="21">
        <v>255.31</v>
      </c>
      <c r="F232" s="20">
        <v>3</v>
      </c>
      <c r="G232" s="21"/>
      <c r="H232" s="23"/>
      <c r="I232" s="132"/>
      <c r="J232" s="21"/>
      <c r="K232" s="21"/>
      <c r="R232"/>
    </row>
    <row r="233" spans="1:8" s="29" customFormat="1" ht="19.5">
      <c r="A233" s="41">
        <v>2</v>
      </c>
      <c r="B233" s="20" t="s">
        <v>81</v>
      </c>
      <c r="C233" s="20"/>
      <c r="D233" s="20"/>
      <c r="E233" s="21">
        <v>208.09</v>
      </c>
      <c r="F233" s="20">
        <v>3</v>
      </c>
      <c r="G233" s="21"/>
      <c r="H233" s="23"/>
    </row>
    <row r="234" spans="1:18" s="29" customFormat="1" ht="19.5">
      <c r="A234" s="41">
        <v>3</v>
      </c>
      <c r="B234" s="20"/>
      <c r="C234" s="20"/>
      <c r="D234" s="20"/>
      <c r="E234" s="22"/>
      <c r="F234" s="137"/>
      <c r="G234" s="21"/>
      <c r="H234" s="23"/>
      <c r="I234" s="259">
        <v>4535.924</v>
      </c>
      <c r="J234" s="22">
        <v>198.44671</v>
      </c>
      <c r="K234" s="20">
        <v>0</v>
      </c>
      <c r="R234" s="23"/>
    </row>
    <row r="235" spans="1:18" s="29" customFormat="1" ht="19.5">
      <c r="A235" s="41">
        <v>4</v>
      </c>
      <c r="B235" s="20"/>
      <c r="C235" s="20"/>
      <c r="D235" s="20"/>
      <c r="E235" s="21"/>
      <c r="F235" s="20"/>
      <c r="G235" s="21"/>
      <c r="H235" s="23"/>
      <c r="I235" s="162">
        <v>0</v>
      </c>
      <c r="J235" s="22">
        <v>425.24295</v>
      </c>
      <c r="K235" s="20">
        <v>8.859224999999999</v>
      </c>
      <c r="R235" s="248"/>
    </row>
    <row r="236" spans="1:18" s="29" customFormat="1" ht="19.5">
      <c r="A236" s="41">
        <v>5</v>
      </c>
      <c r="B236" s="20"/>
      <c r="C236" s="20"/>
      <c r="D236" s="20"/>
      <c r="E236" s="22"/>
      <c r="F236" s="137"/>
      <c r="G236" s="21"/>
      <c r="H236" s="23"/>
      <c r="I236" s="34"/>
      <c r="J236" s="24"/>
      <c r="K236" s="23"/>
      <c r="R236" s="24"/>
    </row>
    <row r="237" spans="1:18" s="29" customFormat="1" ht="19.5">
      <c r="A237" s="41">
        <v>6</v>
      </c>
      <c r="B237" s="20"/>
      <c r="C237" s="20"/>
      <c r="D237" s="20"/>
      <c r="E237" s="22"/>
      <c r="F237" s="137"/>
      <c r="G237" s="21"/>
      <c r="H237" s="23"/>
      <c r="I237" s="34"/>
      <c r="J237" s="24"/>
      <c r="K237" s="23"/>
      <c r="M237" s="23"/>
      <c r="R237" s="24"/>
    </row>
    <row r="238" spans="1:17" ht="19.5">
      <c r="A238" s="41">
        <v>7</v>
      </c>
      <c r="B238" s="20"/>
      <c r="C238" s="20"/>
      <c r="D238" s="20"/>
      <c r="E238" s="22"/>
      <c r="F238" s="21"/>
      <c r="G238" s="21"/>
      <c r="I238" s="34"/>
      <c r="J238" s="24">
        <v>95.93709999999999</v>
      </c>
      <c r="L238" s="29"/>
      <c r="N238" s="29"/>
      <c r="O238" s="29"/>
      <c r="P238" s="29"/>
      <c r="Q238" s="29"/>
    </row>
    <row r="239" spans="1:17" ht="19.5">
      <c r="A239" s="41">
        <v>8</v>
      </c>
      <c r="B239" s="20"/>
      <c r="C239" s="20"/>
      <c r="D239" s="20"/>
      <c r="E239" s="22"/>
      <c r="F239" s="239"/>
      <c r="G239" s="156"/>
      <c r="I239" s="34"/>
      <c r="L239" s="29"/>
      <c r="N239" s="29"/>
      <c r="O239" s="29"/>
      <c r="P239" s="29"/>
      <c r="Q239" s="29"/>
    </row>
    <row r="240" spans="1:17" ht="20.25" thickBot="1">
      <c r="A240" s="23"/>
      <c r="I240" s="34"/>
      <c r="N240" s="29"/>
      <c r="O240" s="29"/>
      <c r="P240" s="29"/>
      <c r="Q240" s="29"/>
    </row>
    <row r="241" spans="1:17" ht="20.25" thickBot="1">
      <c r="A241" s="23"/>
      <c r="I241" s="60"/>
      <c r="J241" s="61"/>
      <c r="K241" s="60"/>
      <c r="N241" s="29"/>
      <c r="O241" s="29"/>
      <c r="P241" s="29"/>
      <c r="Q241" s="29"/>
    </row>
    <row r="242" spans="1:17" ht="22.5">
      <c r="A242" s="219" t="s">
        <v>96</v>
      </c>
      <c r="B242" s="220"/>
      <c r="C242" s="221"/>
      <c r="D242" s="47"/>
      <c r="I242" s="77"/>
      <c r="J242" s="96"/>
      <c r="K242" s="77"/>
      <c r="N242" s="29"/>
      <c r="O242" s="29"/>
      <c r="P242" s="29"/>
      <c r="Q242" s="29"/>
    </row>
    <row r="243" spans="1:11" ht="20.25" thickBot="1">
      <c r="A243" s="222"/>
      <c r="B243" s="223"/>
      <c r="C243" s="224"/>
      <c r="D243" s="28"/>
      <c r="I243" s="23">
        <v>13607.772</v>
      </c>
      <c r="J243" s="18">
        <v>0</v>
      </c>
      <c r="K243" s="23">
        <v>0</v>
      </c>
    </row>
    <row r="244" spans="1:10" ht="20.25" thickBot="1">
      <c r="A244" s="45"/>
      <c r="J244" s="18"/>
    </row>
    <row r="245" spans="1:18" ht="16.5">
      <c r="A245" s="126"/>
      <c r="B245" s="127"/>
      <c r="C245" s="127" t="s">
        <v>11</v>
      </c>
      <c r="D245" s="59" t="s">
        <v>8</v>
      </c>
      <c r="E245" s="128"/>
      <c r="F245" s="60"/>
      <c r="G245" s="59" t="s">
        <v>5</v>
      </c>
      <c r="H245" s="59" t="s">
        <v>5</v>
      </c>
      <c r="J245" s="23"/>
      <c r="K245" s="18"/>
      <c r="L245" s="59"/>
      <c r="M245" s="270" t="s">
        <v>37</v>
      </c>
      <c r="R245" s="23"/>
    </row>
    <row r="246" spans="1:13" ht="16.5">
      <c r="A246" s="129" t="s">
        <v>6</v>
      </c>
      <c r="B246" s="52" t="s">
        <v>12</v>
      </c>
      <c r="C246" s="52" t="s">
        <v>10</v>
      </c>
      <c r="D246" s="52" t="s">
        <v>9</v>
      </c>
      <c r="E246" s="52" t="s">
        <v>2</v>
      </c>
      <c r="F246" s="52" t="s">
        <v>39</v>
      </c>
      <c r="G246" s="130" t="s">
        <v>7</v>
      </c>
      <c r="H246" s="130" t="s">
        <v>3</v>
      </c>
      <c r="J246" s="23"/>
      <c r="K246" s="18"/>
      <c r="L246" s="130"/>
      <c r="M246" s="276" t="s">
        <v>38</v>
      </c>
    </row>
    <row r="247" spans="1:17" ht="21">
      <c r="A247" s="275">
        <v>43966</v>
      </c>
      <c r="B247" s="132" t="s">
        <v>97</v>
      </c>
      <c r="C247" s="21" t="s">
        <v>11</v>
      </c>
      <c r="D247" s="21" t="s">
        <v>8</v>
      </c>
      <c r="E247" s="135" t="s">
        <v>90</v>
      </c>
      <c r="F247" s="22">
        <v>7.15</v>
      </c>
      <c r="G247" s="22">
        <v>5.443</v>
      </c>
      <c r="H247" s="280">
        <v>1.3136138159103437</v>
      </c>
      <c r="I247" s="23">
        <v>15.65</v>
      </c>
      <c r="J247" s="23">
        <v>9.072</v>
      </c>
      <c r="K247" s="18">
        <v>1.725088183421517</v>
      </c>
      <c r="L247" s="136"/>
      <c r="M247" s="134"/>
      <c r="N247" s="48"/>
      <c r="O247" s="48"/>
      <c r="P247" s="48"/>
      <c r="Q247" s="48"/>
    </row>
    <row r="248" spans="1:17" ht="21">
      <c r="A248" s="275">
        <v>43971</v>
      </c>
      <c r="B248" s="132" t="s">
        <v>53</v>
      </c>
      <c r="C248" s="21" t="s">
        <v>11</v>
      </c>
      <c r="D248" s="21" t="s">
        <v>8</v>
      </c>
      <c r="E248" s="135" t="s">
        <v>55</v>
      </c>
      <c r="F248" s="22">
        <v>6.295</v>
      </c>
      <c r="G248" s="22">
        <v>6.35</v>
      </c>
      <c r="H248" s="280">
        <v>0.9913385826771653</v>
      </c>
      <c r="I248" s="23">
        <v>1.509</v>
      </c>
      <c r="J248" s="23">
        <v>1.361</v>
      </c>
      <c r="K248" s="18">
        <v>1.1087435709037472</v>
      </c>
      <c r="L248" s="136"/>
      <c r="M248" s="134"/>
      <c r="N248" s="48"/>
      <c r="O248" s="48"/>
      <c r="P248" s="48"/>
      <c r="Q248" s="48"/>
    </row>
    <row r="249" spans="1:17" ht="21">
      <c r="A249" s="275">
        <v>43971</v>
      </c>
      <c r="B249" s="132" t="s">
        <v>53</v>
      </c>
      <c r="C249" s="21" t="s">
        <v>11</v>
      </c>
      <c r="D249" s="21" t="s">
        <v>8</v>
      </c>
      <c r="E249" s="135" t="s">
        <v>83</v>
      </c>
      <c r="F249" s="22">
        <v>5.275</v>
      </c>
      <c r="G249" s="22">
        <v>6.804</v>
      </c>
      <c r="H249" s="280">
        <v>0.7752792475014697</v>
      </c>
      <c r="I249" s="23">
        <v>2.422</v>
      </c>
      <c r="J249" s="23">
        <v>2.268</v>
      </c>
      <c r="K249" s="18">
        <v>1.0679012345679013</v>
      </c>
      <c r="L249" s="136"/>
      <c r="M249" s="134"/>
      <c r="N249" s="48"/>
      <c r="O249" s="48"/>
      <c r="P249" s="48"/>
      <c r="Q249" s="48"/>
    </row>
    <row r="250" spans="1:17" ht="21">
      <c r="A250" s="275"/>
      <c r="B250" s="132"/>
      <c r="C250" s="21"/>
      <c r="D250" s="21"/>
      <c r="E250" s="135"/>
      <c r="F250" s="22"/>
      <c r="G250" s="22"/>
      <c r="H250" s="280"/>
      <c r="J250" s="23"/>
      <c r="K250" s="18"/>
      <c r="L250" s="136"/>
      <c r="M250" s="134"/>
      <c r="N250" s="48"/>
      <c r="O250" s="48"/>
      <c r="P250" s="48"/>
      <c r="Q250" s="48"/>
    </row>
    <row r="251" spans="1:17" ht="21">
      <c r="A251" s="275"/>
      <c r="B251" s="132"/>
      <c r="C251" s="21"/>
      <c r="D251" s="21"/>
      <c r="E251" s="135"/>
      <c r="F251" s="22"/>
      <c r="G251" s="22"/>
      <c r="H251" s="280"/>
      <c r="I251" s="23">
        <v>1.45</v>
      </c>
      <c r="J251" s="23">
        <v>1.361</v>
      </c>
      <c r="K251" s="18">
        <v>1.0653930933137399</v>
      </c>
      <c r="L251" s="136"/>
      <c r="M251" s="134"/>
      <c r="N251" s="48"/>
      <c r="O251" s="48"/>
      <c r="P251" s="48"/>
      <c r="Q251" s="48"/>
    </row>
    <row r="252" spans="1:17" ht="21">
      <c r="A252" s="275"/>
      <c r="B252" s="132"/>
      <c r="C252" s="21"/>
      <c r="D252" s="21"/>
      <c r="E252" s="135"/>
      <c r="F252" s="22"/>
      <c r="G252" s="22"/>
      <c r="H252" s="280"/>
      <c r="I252" s="23">
        <v>2.326</v>
      </c>
      <c r="J252" s="23">
        <v>2.268</v>
      </c>
      <c r="K252" s="18">
        <v>1.025573192239859</v>
      </c>
      <c r="L252" s="136"/>
      <c r="M252" s="134"/>
      <c r="N252" s="48"/>
      <c r="O252" s="48"/>
      <c r="P252" s="48"/>
      <c r="Q252" s="48"/>
    </row>
    <row r="253" spans="1:17" ht="21">
      <c r="A253" s="275"/>
      <c r="B253" s="132"/>
      <c r="C253" s="21"/>
      <c r="D253" s="21"/>
      <c r="E253" s="135"/>
      <c r="F253" s="22"/>
      <c r="G253" s="22"/>
      <c r="H253" s="280"/>
      <c r="I253" s="23">
        <v>0.46</v>
      </c>
      <c r="J253" s="23">
        <v>0.454</v>
      </c>
      <c r="K253" s="18">
        <v>1.013215859030837</v>
      </c>
      <c r="L253" s="136"/>
      <c r="M253" s="134"/>
      <c r="N253" s="48"/>
      <c r="O253" s="48"/>
      <c r="P253" s="48"/>
      <c r="Q253" s="48"/>
    </row>
    <row r="254" spans="2:17" ht="21">
      <c r="B254" s="48"/>
      <c r="C254" s="48"/>
      <c r="D254" s="48"/>
      <c r="E254" s="37"/>
      <c r="F254" s="28"/>
      <c r="G254" s="28"/>
      <c r="J254" s="23"/>
      <c r="O254" s="28"/>
      <c r="P254" s="28"/>
      <c r="Q254" s="28"/>
    </row>
    <row r="255" spans="2:17" ht="21.75" thickBot="1">
      <c r="B255" s="48"/>
      <c r="C255" s="48"/>
      <c r="D255" s="48"/>
      <c r="E255" s="48"/>
      <c r="F255" s="28"/>
      <c r="G255" s="28"/>
      <c r="J255" s="23"/>
      <c r="O255" s="28"/>
      <c r="P255" s="28"/>
      <c r="Q255" s="28"/>
    </row>
    <row r="256" spans="1:14" ht="21">
      <c r="A256" s="139"/>
      <c r="B256" s="141" t="s">
        <v>25</v>
      </c>
      <c r="C256" s="141"/>
      <c r="D256" s="141"/>
      <c r="E256" s="141"/>
      <c r="F256" s="141"/>
      <c r="G256" s="142"/>
      <c r="I256" s="38">
        <v>1814.3696</v>
      </c>
      <c r="J256" s="38">
        <v>198.44671</v>
      </c>
      <c r="K256" s="38">
        <v>17.718449999999997</v>
      </c>
      <c r="L256" s="48"/>
      <c r="M256" s="48"/>
      <c r="N256" s="48"/>
    </row>
    <row r="257" spans="1:14" ht="19.5">
      <c r="A257" s="191"/>
      <c r="B257" s="196" t="s">
        <v>12</v>
      </c>
      <c r="C257" s="196"/>
      <c r="D257" s="196"/>
      <c r="E257" s="203" t="s">
        <v>3</v>
      </c>
      <c r="F257" s="192" t="s">
        <v>15</v>
      </c>
      <c r="G257" s="204"/>
      <c r="I257" s="38"/>
      <c r="J257" s="38"/>
      <c r="K257" s="38"/>
      <c r="M257" s="28"/>
      <c r="N257" s="28"/>
    </row>
    <row r="258" spans="1:17" ht="21">
      <c r="A258" s="43">
        <v>1</v>
      </c>
      <c r="B258" s="205" t="s">
        <v>53</v>
      </c>
      <c r="C258" s="162"/>
      <c r="D258" s="162"/>
      <c r="E258" s="21">
        <v>272</v>
      </c>
      <c r="F258" s="21">
        <v>3</v>
      </c>
      <c r="G258" s="298"/>
      <c r="H258" s="303"/>
      <c r="I258" s="38"/>
      <c r="J258" s="38"/>
      <c r="K258" s="38"/>
      <c r="O258" s="48"/>
      <c r="P258" s="48"/>
      <c r="Q258" s="48"/>
    </row>
    <row r="259" spans="1:14" s="28" customFormat="1" ht="21">
      <c r="A259" s="43">
        <v>2</v>
      </c>
      <c r="B259" s="205" t="s">
        <v>70</v>
      </c>
      <c r="C259" s="162"/>
      <c r="D259" s="162"/>
      <c r="E259" s="21">
        <v>228.62</v>
      </c>
      <c r="F259" s="21">
        <v>2</v>
      </c>
      <c r="G259" s="298"/>
      <c r="H259" s="303"/>
      <c r="L259" s="48"/>
      <c r="N259" s="18"/>
    </row>
    <row r="260" spans="1:17" s="28" customFormat="1" ht="21">
      <c r="A260" s="43">
        <v>3</v>
      </c>
      <c r="B260" s="205" t="s">
        <v>50</v>
      </c>
      <c r="C260" s="162"/>
      <c r="D260" s="162"/>
      <c r="E260" s="21">
        <v>184.68</v>
      </c>
      <c r="F260" s="21">
        <v>2</v>
      </c>
      <c r="G260" s="298"/>
      <c r="H260" s="303"/>
      <c r="L260" s="48"/>
      <c r="M260" s="23"/>
      <c r="N260" s="18"/>
      <c r="O260" s="24"/>
      <c r="P260" s="24"/>
      <c r="Q260" s="18"/>
    </row>
    <row r="261" spans="1:18" ht="21">
      <c r="A261" s="43">
        <v>4</v>
      </c>
      <c r="B261" s="205" t="s">
        <v>97</v>
      </c>
      <c r="C261" s="162"/>
      <c r="D261" s="162"/>
      <c r="E261" s="21">
        <v>131.16</v>
      </c>
      <c r="F261" s="21">
        <v>1</v>
      </c>
      <c r="G261" s="21"/>
      <c r="H261" s="303"/>
      <c r="J261" s="23">
        <v>113.303</v>
      </c>
      <c r="K261" s="23">
        <v>14.17476</v>
      </c>
      <c r="L261" s="48"/>
      <c r="N261" s="48"/>
      <c r="R261" s="38"/>
    </row>
    <row r="262" spans="1:18" ht="21">
      <c r="A262" s="43">
        <v>5</v>
      </c>
      <c r="B262" s="205"/>
      <c r="C262" s="162"/>
      <c r="D262" s="162"/>
      <c r="E262" s="21"/>
      <c r="F262" s="20"/>
      <c r="G262" s="21"/>
      <c r="J262" s="23">
        <v>98.695675</v>
      </c>
      <c r="L262" s="48"/>
      <c r="N262" s="48"/>
      <c r="R262" s="38"/>
    </row>
    <row r="263" spans="1:18" ht="21">
      <c r="A263" s="43">
        <v>6</v>
      </c>
      <c r="B263" s="205"/>
      <c r="C263" s="162"/>
      <c r="D263" s="162"/>
      <c r="E263" s="22"/>
      <c r="F263" s="162"/>
      <c r="G263" s="162"/>
      <c r="J263" s="23"/>
      <c r="L263" s="48"/>
      <c r="N263" s="48"/>
      <c r="R263" s="38"/>
    </row>
    <row r="264" spans="1:18" ht="21">
      <c r="A264" s="43">
        <v>7</v>
      </c>
      <c r="B264" s="205"/>
      <c r="C264" s="162"/>
      <c r="D264" s="162"/>
      <c r="E264" s="22"/>
      <c r="F264" s="162"/>
      <c r="G264" s="162"/>
      <c r="J264" s="23"/>
      <c r="L264" s="48"/>
      <c r="N264" s="48"/>
      <c r="R264" s="38"/>
    </row>
    <row r="265" spans="1:18" ht="21">
      <c r="A265" s="43">
        <v>8</v>
      </c>
      <c r="B265" s="205"/>
      <c r="C265" s="162"/>
      <c r="D265" s="162"/>
      <c r="E265" s="22"/>
      <c r="F265" s="162"/>
      <c r="G265" s="162"/>
      <c r="J265" s="23"/>
      <c r="L265" s="48"/>
      <c r="N265" s="48"/>
      <c r="R265" s="38"/>
    </row>
    <row r="266" spans="1:18" ht="21">
      <c r="A266" s="43">
        <v>9</v>
      </c>
      <c r="B266" s="205"/>
      <c r="C266" s="162"/>
      <c r="D266" s="162"/>
      <c r="E266" s="22"/>
      <c r="F266" s="162"/>
      <c r="G266" s="162"/>
      <c r="J266" s="23"/>
      <c r="L266" s="48"/>
      <c r="N266" s="48"/>
      <c r="R266" s="38"/>
    </row>
    <row r="267" spans="1:18" ht="21">
      <c r="A267" s="43">
        <v>10</v>
      </c>
      <c r="B267" s="205"/>
      <c r="C267" s="162"/>
      <c r="D267" s="162"/>
      <c r="E267" s="22"/>
      <c r="F267" s="162"/>
      <c r="G267" s="162"/>
      <c r="J267" s="23"/>
      <c r="N267" s="48"/>
      <c r="R267" s="38"/>
    </row>
    <row r="268" spans="1:18" ht="16.5">
      <c r="A268" s="43">
        <v>11</v>
      </c>
      <c r="B268" s="205"/>
      <c r="C268" s="162"/>
      <c r="D268" s="162"/>
      <c r="E268" s="22"/>
      <c r="F268" s="162"/>
      <c r="G268" s="162"/>
      <c r="J268" s="23">
        <v>130.17578125</v>
      </c>
      <c r="R268" s="23"/>
    </row>
    <row r="269" spans="1:18" ht="15">
      <c r="A269" s="43">
        <v>12</v>
      </c>
      <c r="B269" s="205"/>
      <c r="C269" s="162"/>
      <c r="D269" s="162"/>
      <c r="E269" s="22"/>
      <c r="F269" s="162"/>
      <c r="G269" s="162"/>
      <c r="J269" s="23"/>
      <c r="N269" s="38"/>
      <c r="O269" s="23"/>
      <c r="P269" s="23"/>
      <c r="Q269" s="23"/>
      <c r="R269" s="23"/>
    </row>
    <row r="270" spans="1:18" ht="15">
      <c r="A270" s="43">
        <v>13</v>
      </c>
      <c r="B270" s="205"/>
      <c r="C270" s="162"/>
      <c r="D270" s="162"/>
      <c r="E270" s="22"/>
      <c r="F270" s="162"/>
      <c r="G270" s="162"/>
      <c r="J270" s="23"/>
      <c r="N270" s="38"/>
      <c r="O270" s="23"/>
      <c r="P270" s="23"/>
      <c r="Q270" s="23"/>
      <c r="R270" s="23"/>
    </row>
    <row r="271" spans="1:18" ht="15">
      <c r="A271" s="43">
        <v>14</v>
      </c>
      <c r="B271" s="205"/>
      <c r="C271" s="162"/>
      <c r="D271" s="162"/>
      <c r="E271" s="22"/>
      <c r="F271" s="162"/>
      <c r="G271" s="162"/>
      <c r="J271" s="23"/>
      <c r="N271" s="38"/>
      <c r="O271" s="23"/>
      <c r="P271" s="23"/>
      <c r="Q271" s="23"/>
      <c r="R271" s="23"/>
    </row>
    <row r="272" spans="1:18" ht="15">
      <c r="A272" s="43">
        <v>15</v>
      </c>
      <c r="B272" s="205"/>
      <c r="C272" s="162"/>
      <c r="D272" s="162"/>
      <c r="E272" s="21"/>
      <c r="F272" s="20"/>
      <c r="G272" s="21"/>
      <c r="J272" s="23"/>
      <c r="N272" s="38"/>
      <c r="O272" s="23"/>
      <c r="P272" s="23"/>
      <c r="Q272" s="23"/>
      <c r="R272" s="23"/>
    </row>
    <row r="273" spans="1:18" ht="15">
      <c r="A273" s="43">
        <v>16</v>
      </c>
      <c r="B273" s="205"/>
      <c r="C273" s="162"/>
      <c r="D273" s="162"/>
      <c r="E273" s="22"/>
      <c r="F273" s="162"/>
      <c r="G273" s="162"/>
      <c r="J273" s="23"/>
      <c r="N273" s="38"/>
      <c r="O273" s="23"/>
      <c r="P273" s="23"/>
      <c r="Q273" s="23"/>
      <c r="R273" s="23"/>
    </row>
    <row r="274" spans="1:18" ht="15">
      <c r="A274" s="43">
        <v>17</v>
      </c>
      <c r="B274" s="205"/>
      <c r="C274" s="162"/>
      <c r="D274" s="162"/>
      <c r="E274" s="22"/>
      <c r="F274" s="162"/>
      <c r="G274" s="162"/>
      <c r="J274" s="23"/>
      <c r="N274" s="38"/>
      <c r="O274" s="23"/>
      <c r="P274" s="23"/>
      <c r="Q274" s="23"/>
      <c r="R274" s="23"/>
    </row>
    <row r="275" spans="1:18" ht="15">
      <c r="A275" s="43">
        <v>18</v>
      </c>
      <c r="B275" s="205"/>
      <c r="C275" s="162"/>
      <c r="D275" s="162"/>
      <c r="E275" s="21"/>
      <c r="F275" s="20"/>
      <c r="G275" s="21"/>
      <c r="J275" s="23"/>
      <c r="N275" s="38"/>
      <c r="O275" s="23"/>
      <c r="P275" s="23"/>
      <c r="Q275" s="23"/>
      <c r="R275" s="23"/>
    </row>
    <row r="276" spans="1:18" ht="15">
      <c r="A276" s="43">
        <v>19</v>
      </c>
      <c r="B276" s="205"/>
      <c r="C276" s="162"/>
      <c r="D276" s="162"/>
      <c r="E276" s="22"/>
      <c r="F276" s="162"/>
      <c r="G276" s="162"/>
      <c r="J276" s="23"/>
      <c r="N276" s="38"/>
      <c r="O276" s="23"/>
      <c r="P276" s="23"/>
      <c r="Q276" s="23"/>
      <c r="R276" s="23"/>
    </row>
    <row r="277" spans="1:18" ht="15">
      <c r="A277" s="43">
        <v>20</v>
      </c>
      <c r="B277" s="205"/>
      <c r="C277" s="162"/>
      <c r="D277" s="162"/>
      <c r="E277" s="22"/>
      <c r="F277" s="162"/>
      <c r="G277" s="162"/>
      <c r="J277" s="23"/>
      <c r="N277" s="38"/>
      <c r="O277" s="23"/>
      <c r="P277" s="23"/>
      <c r="Q277" s="23"/>
      <c r="R277" s="23"/>
    </row>
    <row r="278" spans="1:17" ht="17.25" customHeight="1" thickBot="1">
      <c r="A278" s="108"/>
      <c r="D278" s="34"/>
      <c r="I278" s="21"/>
      <c r="J278" s="22">
        <v>62.5</v>
      </c>
      <c r="K278" s="32"/>
      <c r="N278" s="23"/>
      <c r="O278" s="23"/>
      <c r="P278" s="23"/>
      <c r="Q278" s="23"/>
    </row>
    <row r="279" spans="1:17" ht="17.25" customHeight="1">
      <c r="A279" s="81"/>
      <c r="B279" s="228" t="s">
        <v>34</v>
      </c>
      <c r="C279" s="229"/>
      <c r="D279" s="31"/>
      <c r="I279" s="21"/>
      <c r="J279" s="22">
        <v>98.93299999999999</v>
      </c>
      <c r="K279" s="32"/>
      <c r="Q279" s="23"/>
    </row>
    <row r="280" spans="1:17" ht="15" customHeight="1" thickBot="1">
      <c r="A280" s="83"/>
      <c r="B280" s="123" t="s">
        <v>98</v>
      </c>
      <c r="C280" s="230"/>
      <c r="D280" s="31"/>
      <c r="I280" s="41"/>
      <c r="J280" s="41"/>
      <c r="K280" s="32"/>
      <c r="Q280" s="23"/>
    </row>
    <row r="281" spans="1:9" ht="18" customHeight="1" thickBot="1">
      <c r="A281" s="40"/>
      <c r="I281" s="19"/>
    </row>
    <row r="282" spans="1:18" ht="16.5">
      <c r="A282" s="126"/>
      <c r="B282" s="127"/>
      <c r="C282" s="127" t="s">
        <v>11</v>
      </c>
      <c r="D282" s="59" t="s">
        <v>8</v>
      </c>
      <c r="E282" s="128"/>
      <c r="F282" s="127"/>
      <c r="G282" s="127" t="s">
        <v>5</v>
      </c>
      <c r="H282" s="127" t="s">
        <v>5</v>
      </c>
      <c r="J282" s="23"/>
      <c r="L282" s="60"/>
      <c r="M282" s="59" t="s">
        <v>37</v>
      </c>
      <c r="N282" s="23"/>
      <c r="O282" s="23"/>
      <c r="P282" s="23"/>
      <c r="R282" s="23"/>
    </row>
    <row r="283" spans="1:16" ht="16.5">
      <c r="A283" s="129" t="s">
        <v>6</v>
      </c>
      <c r="B283" s="52" t="s">
        <v>12</v>
      </c>
      <c r="C283" s="52" t="s">
        <v>10</v>
      </c>
      <c r="D283" s="52" t="s">
        <v>9</v>
      </c>
      <c r="E283" s="52" t="s">
        <v>2</v>
      </c>
      <c r="F283" s="52" t="s">
        <v>39</v>
      </c>
      <c r="G283" s="52" t="s">
        <v>7</v>
      </c>
      <c r="H283" s="52" t="s">
        <v>3</v>
      </c>
      <c r="J283" s="23"/>
      <c r="K283" s="18"/>
      <c r="L283" s="52"/>
      <c r="M283" s="130" t="s">
        <v>38</v>
      </c>
      <c r="N283" s="23"/>
      <c r="O283" s="23"/>
      <c r="P283" s="23"/>
    </row>
    <row r="284" spans="1:18" ht="16.5">
      <c r="A284" s="131">
        <v>43974</v>
      </c>
      <c r="B284" s="132" t="s">
        <v>92</v>
      </c>
      <c r="C284" s="21" t="s">
        <v>89</v>
      </c>
      <c r="D284" s="21" t="s">
        <v>9</v>
      </c>
      <c r="E284" s="135" t="s">
        <v>83</v>
      </c>
      <c r="F284" s="22">
        <v>2.375</v>
      </c>
      <c r="G284" s="22">
        <v>3.629</v>
      </c>
      <c r="H284" s="285">
        <v>65</v>
      </c>
      <c r="I284" s="20"/>
      <c r="J284" s="20"/>
      <c r="K284" s="161"/>
      <c r="L284" s="266"/>
      <c r="M284" s="134"/>
      <c r="N284" s="23"/>
      <c r="O284" s="23"/>
      <c r="P284" s="23"/>
      <c r="R284" s="23"/>
    </row>
    <row r="285" spans="14:20" ht="16.5">
      <c r="N285" s="23"/>
      <c r="O285" s="23"/>
      <c r="P285" s="23"/>
      <c r="T285" s="109"/>
    </row>
    <row r="286" spans="14:20" ht="17.25" thickBot="1">
      <c r="N286" s="23"/>
      <c r="O286" s="23"/>
      <c r="P286" s="23"/>
      <c r="T286" s="109"/>
    </row>
    <row r="287" spans="1:19" ht="16.5">
      <c r="A287" s="139"/>
      <c r="B287" s="206" t="s">
        <v>35</v>
      </c>
      <c r="C287" s="127"/>
      <c r="D287" s="127"/>
      <c r="E287" s="59"/>
      <c r="F287" s="127"/>
      <c r="G287" s="207"/>
      <c r="H287" s="144"/>
      <c r="N287" s="23"/>
      <c r="O287" s="23"/>
      <c r="P287" s="23"/>
      <c r="S287" s="109"/>
    </row>
    <row r="288" spans="1:18" ht="17.25" thickBot="1">
      <c r="A288" s="145"/>
      <c r="B288" s="147" t="s">
        <v>12</v>
      </c>
      <c r="C288" s="146"/>
      <c r="D288" s="146"/>
      <c r="E288" s="168" t="s">
        <v>3</v>
      </c>
      <c r="F288" s="147" t="s">
        <v>15</v>
      </c>
      <c r="G288" s="208"/>
      <c r="H288" s="148"/>
      <c r="I288" s="38">
        <v>64410.1208</v>
      </c>
      <c r="J288" s="38">
        <v>0</v>
      </c>
      <c r="K288" s="38">
        <v>0</v>
      </c>
      <c r="N288" s="23"/>
      <c r="O288" s="23"/>
      <c r="P288" s="23"/>
      <c r="R288" s="23"/>
    </row>
    <row r="289" spans="1:18" ht="16.5">
      <c r="A289" s="150">
        <v>1</v>
      </c>
      <c r="B289" s="151" t="s">
        <v>62</v>
      </c>
      <c r="C289" s="151"/>
      <c r="D289" s="151"/>
      <c r="E289" s="53">
        <v>87.75</v>
      </c>
      <c r="F289" s="151"/>
      <c r="G289" s="183">
        <v>1</v>
      </c>
      <c r="H289" s="151"/>
      <c r="J289" s="23"/>
      <c r="K289" s="79"/>
      <c r="N289" s="23"/>
      <c r="O289" s="23"/>
      <c r="P289" s="23"/>
      <c r="R289" s="23"/>
    </row>
    <row r="290" spans="1:18" ht="16.5">
      <c r="A290" s="41">
        <v>2</v>
      </c>
      <c r="B290" s="21" t="s">
        <v>92</v>
      </c>
      <c r="C290" s="21"/>
      <c r="D290" s="21"/>
      <c r="E290" s="22">
        <v>65</v>
      </c>
      <c r="F290" s="21"/>
      <c r="G290" s="162">
        <v>1</v>
      </c>
      <c r="H290" s="21"/>
      <c r="J290" s="23"/>
      <c r="K290" s="80"/>
      <c r="N290" s="23"/>
      <c r="O290" s="23"/>
      <c r="P290" s="23"/>
      <c r="Q290" s="33"/>
      <c r="R290" s="23"/>
    </row>
    <row r="291" spans="1:18" ht="16.5">
      <c r="A291" s="21">
        <v>3</v>
      </c>
      <c r="B291" s="41"/>
      <c r="C291" s="41"/>
      <c r="D291" s="41"/>
      <c r="E291" s="41"/>
      <c r="F291" s="21"/>
      <c r="G291" s="41"/>
      <c r="H291" s="20"/>
      <c r="I291" s="32"/>
      <c r="J291" s="36"/>
      <c r="K291" s="111">
        <v>1</v>
      </c>
      <c r="N291" s="23"/>
      <c r="O291" s="23"/>
      <c r="P291" s="23"/>
      <c r="Q291" s="38"/>
      <c r="R291" s="23"/>
    </row>
    <row r="292" spans="4:18" ht="17.25" thickBot="1">
      <c r="D292" s="19"/>
      <c r="I292" s="32"/>
      <c r="J292" s="36"/>
      <c r="K292" s="111">
        <v>2</v>
      </c>
      <c r="N292" s="23"/>
      <c r="O292" s="23"/>
      <c r="P292" s="23"/>
      <c r="Q292" s="23"/>
      <c r="R292" s="23"/>
    </row>
    <row r="293" spans="1:18" ht="16.5">
      <c r="A293" s="143"/>
      <c r="B293" s="140" t="s">
        <v>19</v>
      </c>
      <c r="C293" s="71"/>
      <c r="I293" s="32"/>
      <c r="J293" s="36"/>
      <c r="K293" s="111">
        <v>3</v>
      </c>
      <c r="N293" s="23"/>
      <c r="O293" s="23"/>
      <c r="P293" s="23"/>
      <c r="Q293" s="32"/>
      <c r="R293" s="23"/>
    </row>
    <row r="294" spans="1:18" ht="17.25" thickBot="1">
      <c r="A294" s="21">
        <v>1</v>
      </c>
      <c r="B294" s="21" t="s">
        <v>53</v>
      </c>
      <c r="C294" s="21">
        <v>3</v>
      </c>
      <c r="H294" s="32"/>
      <c r="I294" s="32"/>
      <c r="J294" s="36"/>
      <c r="K294" s="111"/>
      <c r="N294" s="23"/>
      <c r="O294" s="23"/>
      <c r="P294" s="23"/>
      <c r="R294" s="23"/>
    </row>
    <row r="295" spans="1:18" ht="16.5">
      <c r="A295" s="21">
        <v>2</v>
      </c>
      <c r="B295" s="21" t="s">
        <v>70</v>
      </c>
      <c r="C295" s="21">
        <v>2</v>
      </c>
      <c r="H295" s="32"/>
      <c r="I295" s="32"/>
      <c r="J295" s="36"/>
      <c r="K295" s="111"/>
      <c r="M295" s="188"/>
      <c r="N295" s="173" t="s">
        <v>20</v>
      </c>
      <c r="O295" s="60"/>
      <c r="P295" s="70"/>
      <c r="Q295" s="33"/>
      <c r="R295" s="23"/>
    </row>
    <row r="296" spans="1:18" ht="16.5">
      <c r="A296" s="21">
        <v>3</v>
      </c>
      <c r="B296" s="21" t="s">
        <v>50</v>
      </c>
      <c r="C296" s="21">
        <v>2</v>
      </c>
      <c r="H296" s="32"/>
      <c r="I296" s="32"/>
      <c r="J296" s="36"/>
      <c r="K296" s="111"/>
      <c r="M296" s="21">
        <v>1</v>
      </c>
      <c r="N296" s="159" t="s">
        <v>70</v>
      </c>
      <c r="O296" s="20"/>
      <c r="P296" s="21">
        <v>1</v>
      </c>
      <c r="Q296" s="33"/>
      <c r="R296" s="23"/>
    </row>
    <row r="297" spans="1:18" ht="16.5">
      <c r="A297" s="21">
        <v>4</v>
      </c>
      <c r="B297" s="21" t="s">
        <v>97</v>
      </c>
      <c r="C297" s="21">
        <v>1</v>
      </c>
      <c r="I297" s="32"/>
      <c r="J297" s="36"/>
      <c r="K297" s="111">
        <v>4</v>
      </c>
      <c r="M297" s="21">
        <v>2</v>
      </c>
      <c r="N297" s="20" t="s">
        <v>50</v>
      </c>
      <c r="O297" s="20"/>
      <c r="P297" s="21">
        <v>1</v>
      </c>
      <c r="Q297" s="33"/>
      <c r="R297" s="23"/>
    </row>
    <row r="298" spans="1:18" ht="16.5">
      <c r="A298" s="21">
        <v>5</v>
      </c>
      <c r="B298" s="21"/>
      <c r="C298" s="21"/>
      <c r="J298" s="23"/>
      <c r="K298" s="111">
        <v>5</v>
      </c>
      <c r="M298" s="21">
        <v>3</v>
      </c>
      <c r="N298" s="159" t="s">
        <v>97</v>
      </c>
      <c r="O298" s="20"/>
      <c r="P298" s="21">
        <v>1</v>
      </c>
      <c r="Q298" s="33"/>
      <c r="R298" s="23"/>
    </row>
    <row r="299" spans="1:18" ht="16.5">
      <c r="A299" s="21">
        <v>6</v>
      </c>
      <c r="B299" s="21"/>
      <c r="C299" s="21"/>
      <c r="J299" s="23"/>
      <c r="K299" s="111"/>
      <c r="M299" s="21">
        <v>4</v>
      </c>
      <c r="N299" s="209"/>
      <c r="O299" s="157"/>
      <c r="P299" s="21"/>
      <c r="Q299" s="33"/>
      <c r="R299" s="23"/>
    </row>
    <row r="300" spans="1:18" ht="16.5">
      <c r="A300" s="21">
        <v>7</v>
      </c>
      <c r="B300" s="21"/>
      <c r="C300" s="21"/>
      <c r="J300" s="23"/>
      <c r="K300" s="111"/>
      <c r="L300" s="32"/>
      <c r="M300" s="21">
        <v>5</v>
      </c>
      <c r="N300" s="159"/>
      <c r="O300" s="20"/>
      <c r="P300" s="21"/>
      <c r="R300" s="23"/>
    </row>
    <row r="301" spans="1:18" ht="16.5">
      <c r="A301" s="21">
        <v>8</v>
      </c>
      <c r="B301" s="21"/>
      <c r="C301" s="21"/>
      <c r="J301" s="23"/>
      <c r="K301" s="111">
        <v>6</v>
      </c>
      <c r="L301" s="32"/>
      <c r="M301" s="21">
        <v>6</v>
      </c>
      <c r="N301" s="159"/>
      <c r="O301" s="20"/>
      <c r="P301" s="21"/>
      <c r="Q301" s="23"/>
      <c r="R301" s="23"/>
    </row>
    <row r="302" spans="1:18" ht="16.5">
      <c r="A302" s="21">
        <v>9</v>
      </c>
      <c r="B302" s="21"/>
      <c r="C302" s="21"/>
      <c r="J302" s="23"/>
      <c r="K302" s="23">
        <v>7</v>
      </c>
      <c r="L302" s="32"/>
      <c r="M302" s="21">
        <v>7</v>
      </c>
      <c r="N302" s="159"/>
      <c r="O302" s="20"/>
      <c r="P302" s="21"/>
      <c r="Q302" s="23"/>
      <c r="R302" s="23"/>
    </row>
    <row r="303" spans="1:18" ht="15">
      <c r="A303" s="21">
        <v>10</v>
      </c>
      <c r="B303" s="21"/>
      <c r="C303" s="21"/>
      <c r="J303" s="23"/>
      <c r="M303" s="21">
        <v>8</v>
      </c>
      <c r="N303" s="159"/>
      <c r="O303" s="20"/>
      <c r="P303" s="21"/>
      <c r="Q303" s="23"/>
      <c r="R303" s="23"/>
    </row>
    <row r="304" spans="1:18" ht="15">
      <c r="A304" s="21">
        <v>11</v>
      </c>
      <c r="B304" s="21"/>
      <c r="C304" s="21"/>
      <c r="J304" s="23"/>
      <c r="M304" s="21">
        <v>9</v>
      </c>
      <c r="N304" s="159"/>
      <c r="O304" s="20"/>
      <c r="P304" s="21"/>
      <c r="Q304" s="23"/>
      <c r="R304" s="23"/>
    </row>
    <row r="305" spans="1:18" ht="15">
      <c r="A305" s="21">
        <v>12</v>
      </c>
      <c r="B305" s="21"/>
      <c r="C305" s="21"/>
      <c r="J305" s="23"/>
      <c r="M305" s="21">
        <v>10</v>
      </c>
      <c r="N305" s="159"/>
      <c r="O305" s="20"/>
      <c r="P305" s="21"/>
      <c r="Q305" s="23"/>
      <c r="R305" s="23"/>
    </row>
    <row r="306" spans="1:17" ht="15">
      <c r="A306" s="21">
        <v>13</v>
      </c>
      <c r="B306" s="21"/>
      <c r="C306" s="21"/>
      <c r="J306" s="23"/>
      <c r="M306" s="21">
        <v>11</v>
      </c>
      <c r="N306" s="159"/>
      <c r="O306" s="20"/>
      <c r="P306" s="21"/>
      <c r="Q306" s="23"/>
    </row>
    <row r="307" spans="1:16" ht="16.5">
      <c r="A307" s="21">
        <v>14</v>
      </c>
      <c r="B307" s="21"/>
      <c r="C307" s="21"/>
      <c r="J307" s="23"/>
      <c r="M307" s="21">
        <v>12</v>
      </c>
      <c r="N307" s="159"/>
      <c r="O307" s="20"/>
      <c r="P307" s="21"/>
    </row>
    <row r="308" spans="1:18" ht="16.5">
      <c r="A308" s="21">
        <v>15</v>
      </c>
      <c r="B308" s="21"/>
      <c r="C308" s="21"/>
      <c r="J308" s="23"/>
      <c r="N308" s="210" t="s">
        <v>29</v>
      </c>
      <c r="O308" s="52"/>
      <c r="P308" s="194"/>
      <c r="R308" s="78"/>
    </row>
    <row r="309" spans="1:18" ht="17.25" thickBot="1">
      <c r="A309" s="21">
        <v>16</v>
      </c>
      <c r="B309" s="21"/>
      <c r="C309" s="21"/>
      <c r="J309" s="23"/>
      <c r="N309" s="211" t="s">
        <v>30</v>
      </c>
      <c r="O309" s="167"/>
      <c r="P309" s="148">
        <f>SUM(P296:P307)</f>
        <v>3</v>
      </c>
      <c r="R309" s="78"/>
    </row>
    <row r="310" spans="1:18" ht="16.5">
      <c r="A310" s="21">
        <v>17</v>
      </c>
      <c r="B310" s="21"/>
      <c r="C310" s="21"/>
      <c r="J310" s="23"/>
      <c r="R310" s="78"/>
    </row>
    <row r="311" spans="1:10" ht="16.5">
      <c r="A311" s="21">
        <v>18</v>
      </c>
      <c r="B311" s="21"/>
      <c r="C311" s="21"/>
      <c r="H311" s="37"/>
      <c r="J311" s="23"/>
    </row>
    <row r="312" spans="1:10" ht="16.5">
      <c r="A312" s="21">
        <v>19</v>
      </c>
      <c r="B312" s="21"/>
      <c r="C312" s="21"/>
      <c r="H312" s="32"/>
      <c r="J312" s="23"/>
    </row>
    <row r="313" spans="1:10" ht="16.5">
      <c r="A313" s="21">
        <v>20</v>
      </c>
      <c r="B313" s="21"/>
      <c r="C313" s="21"/>
      <c r="H313" s="32"/>
      <c r="J313" s="23"/>
    </row>
    <row r="314" spans="1:17" ht="16.5">
      <c r="A314" s="19"/>
      <c r="H314" s="32"/>
      <c r="J314" s="23"/>
      <c r="Q314" s="32"/>
    </row>
    <row r="315" spans="6:17" ht="17.25" thickBot="1">
      <c r="F315" s="38"/>
      <c r="G315" s="38"/>
      <c r="H315" s="32"/>
      <c r="J315" s="23"/>
      <c r="N315" s="32"/>
      <c r="O315" s="32"/>
      <c r="P315" s="32"/>
      <c r="Q315" s="32"/>
    </row>
    <row r="316" spans="1:16" ht="17.25" thickBot="1">
      <c r="A316" s="143"/>
      <c r="B316" s="140" t="s">
        <v>13</v>
      </c>
      <c r="C316" s="140"/>
      <c r="D316" s="140"/>
      <c r="E316" s="140"/>
      <c r="F316" s="140"/>
      <c r="G316" s="71"/>
      <c r="J316" s="23"/>
      <c r="N316" s="32"/>
      <c r="O316" s="32"/>
      <c r="P316" s="32"/>
    </row>
    <row r="317" spans="1:17" ht="16.5">
      <c r="A317" s="174"/>
      <c r="B317" s="175" t="s">
        <v>12</v>
      </c>
      <c r="C317" s="175" t="s">
        <v>26</v>
      </c>
      <c r="D317" s="175"/>
      <c r="E317" s="175" t="s">
        <v>4</v>
      </c>
      <c r="F317" s="110" t="s">
        <v>3</v>
      </c>
      <c r="G317" s="215" t="s">
        <v>31</v>
      </c>
      <c r="J317" s="23"/>
      <c r="L317" s="188" t="s">
        <v>21</v>
      </c>
      <c r="M317" s="140"/>
      <c r="N317" s="140"/>
      <c r="O317" s="140"/>
      <c r="P317" s="140"/>
      <c r="Q317" s="71"/>
    </row>
    <row r="318" spans="1:17" ht="16.5">
      <c r="A318" s="152">
        <v>1</v>
      </c>
      <c r="B318" s="153" t="s">
        <v>97</v>
      </c>
      <c r="C318" s="153" t="s">
        <v>90</v>
      </c>
      <c r="D318" s="153"/>
      <c r="E318" s="156">
        <v>7.15</v>
      </c>
      <c r="F318" s="152">
        <v>131.36</v>
      </c>
      <c r="G318" s="214" t="s">
        <v>94</v>
      </c>
      <c r="J318" s="23"/>
      <c r="L318" s="212" t="s">
        <v>2</v>
      </c>
      <c r="M318" s="175" t="s">
        <v>12</v>
      </c>
      <c r="N318" s="175"/>
      <c r="O318" s="175" t="s">
        <v>4</v>
      </c>
      <c r="P318" s="213" t="s">
        <v>31</v>
      </c>
      <c r="Q318" s="202" t="s">
        <v>3</v>
      </c>
    </row>
    <row r="319" spans="1:18" s="38" customFormat="1" ht="16.5">
      <c r="A319" s="152">
        <v>2</v>
      </c>
      <c r="B319" s="153" t="s">
        <v>53</v>
      </c>
      <c r="C319" s="153" t="s">
        <v>69</v>
      </c>
      <c r="D319" s="153"/>
      <c r="E319" s="156">
        <v>3.46</v>
      </c>
      <c r="F319" s="152">
        <v>95.34</v>
      </c>
      <c r="G319" s="106"/>
      <c r="H319" s="23"/>
      <c r="I319" s="37"/>
      <c r="J319" s="18"/>
      <c r="K319" s="37"/>
      <c r="L319" s="20" t="s">
        <v>40</v>
      </c>
      <c r="M319" s="20" t="s">
        <v>70</v>
      </c>
      <c r="N319" s="20"/>
      <c r="O319" s="21">
        <v>0.645</v>
      </c>
      <c r="P319" s="106"/>
      <c r="Q319" s="22">
        <v>142.07</v>
      </c>
      <c r="R319" s="24"/>
    </row>
    <row r="320" spans="1:18" s="38" customFormat="1" ht="16.5">
      <c r="A320" s="152">
        <v>3</v>
      </c>
      <c r="B320" s="153" t="s">
        <v>70</v>
      </c>
      <c r="C320" s="153" t="s">
        <v>54</v>
      </c>
      <c r="D320" s="153"/>
      <c r="E320" s="156">
        <v>4.711</v>
      </c>
      <c r="F320" s="152">
        <v>86.55</v>
      </c>
      <c r="G320" s="106"/>
      <c r="H320" s="23"/>
      <c r="I320" s="32"/>
      <c r="J320" s="33"/>
      <c r="K320" s="32"/>
      <c r="L320" s="20" t="s">
        <v>61</v>
      </c>
      <c r="M320" s="133" t="s">
        <v>50</v>
      </c>
      <c r="N320" s="22"/>
      <c r="O320" s="22">
        <v>2.761</v>
      </c>
      <c r="P320" s="291"/>
      <c r="Q320" s="22">
        <v>121.74</v>
      </c>
      <c r="R320" s="24"/>
    </row>
    <row r="321" spans="1:18" s="38" customFormat="1" ht="16.5">
      <c r="A321" s="152">
        <v>4</v>
      </c>
      <c r="B321" s="153" t="s">
        <v>70</v>
      </c>
      <c r="C321" s="153" t="s">
        <v>40</v>
      </c>
      <c r="D321" s="153"/>
      <c r="E321" s="156">
        <v>0.645</v>
      </c>
      <c r="F321" s="152">
        <v>142.07</v>
      </c>
      <c r="G321" s="106"/>
      <c r="H321" s="23"/>
      <c r="I321" s="32"/>
      <c r="J321" s="33"/>
      <c r="K321" s="32"/>
      <c r="L321" s="20" t="s">
        <v>90</v>
      </c>
      <c r="M321" s="133" t="s">
        <v>97</v>
      </c>
      <c r="N321" s="22"/>
      <c r="O321" s="22">
        <v>7.15</v>
      </c>
      <c r="P321" s="106" t="s">
        <v>94</v>
      </c>
      <c r="Q321" s="22">
        <v>131.36</v>
      </c>
      <c r="R321" s="24"/>
    </row>
    <row r="322" spans="1:18" s="38" customFormat="1" ht="16.5">
      <c r="A322" s="152">
        <v>5</v>
      </c>
      <c r="B322" s="153" t="s">
        <v>50</v>
      </c>
      <c r="C322" s="153" t="s">
        <v>61</v>
      </c>
      <c r="D322" s="153"/>
      <c r="E322" s="156">
        <v>2.761</v>
      </c>
      <c r="F322" s="152">
        <v>121.74</v>
      </c>
      <c r="G322" s="286"/>
      <c r="H322" s="23"/>
      <c r="I322" s="32"/>
      <c r="J322" s="33"/>
      <c r="K322" s="32"/>
      <c r="L322" s="20"/>
      <c r="M322" s="133"/>
      <c r="N322" s="22"/>
      <c r="O322" s="22"/>
      <c r="P322" s="214"/>
      <c r="Q322" s="22"/>
      <c r="R322" s="18"/>
    </row>
    <row r="323" spans="1:18" s="38" customFormat="1" ht="16.5">
      <c r="A323" s="152">
        <v>6</v>
      </c>
      <c r="B323" s="153" t="s">
        <v>53</v>
      </c>
      <c r="C323" s="153" t="s">
        <v>55</v>
      </c>
      <c r="D323" s="153"/>
      <c r="E323" s="156">
        <v>6.295</v>
      </c>
      <c r="F323" s="152">
        <v>99</v>
      </c>
      <c r="G323" s="214" t="s">
        <v>94</v>
      </c>
      <c r="H323" s="32"/>
      <c r="I323" s="32"/>
      <c r="J323" s="33"/>
      <c r="K323" s="32"/>
      <c r="L323" s="20"/>
      <c r="M323" s="133"/>
      <c r="N323" s="22"/>
      <c r="O323" s="22"/>
      <c r="P323" s="214"/>
      <c r="Q323" s="22"/>
      <c r="R323" s="32"/>
    </row>
    <row r="324" spans="1:18" s="38" customFormat="1" ht="16.5">
      <c r="A324" s="152">
        <v>7</v>
      </c>
      <c r="B324" s="153" t="s">
        <v>53</v>
      </c>
      <c r="C324" s="153" t="s">
        <v>83</v>
      </c>
      <c r="D324" s="153"/>
      <c r="E324" s="156">
        <v>5.275</v>
      </c>
      <c r="F324" s="152">
        <v>77.53</v>
      </c>
      <c r="G324" s="214" t="s">
        <v>94</v>
      </c>
      <c r="H324" s="32"/>
      <c r="I324" s="32"/>
      <c r="J324" s="33"/>
      <c r="K324" s="32"/>
      <c r="L324" s="20"/>
      <c r="M324" s="133"/>
      <c r="N324" s="22"/>
      <c r="O324" s="22"/>
      <c r="P324" s="106"/>
      <c r="Q324" s="22"/>
      <c r="R324" s="32"/>
    </row>
    <row r="325" spans="1:18" s="38" customFormat="1" ht="17.25" thickBot="1">
      <c r="A325" s="152">
        <v>8</v>
      </c>
      <c r="B325" s="153"/>
      <c r="C325" s="153"/>
      <c r="D325" s="20"/>
      <c r="E325" s="156"/>
      <c r="F325" s="152"/>
      <c r="G325" s="214"/>
      <c r="H325" s="37"/>
      <c r="I325" s="32"/>
      <c r="J325" s="33"/>
      <c r="K325" s="32"/>
      <c r="L325" s="20"/>
      <c r="M325" s="20"/>
      <c r="N325" s="20"/>
      <c r="O325" s="21"/>
      <c r="P325" s="106"/>
      <c r="Q325" s="22"/>
      <c r="R325" s="32"/>
    </row>
    <row r="326" spans="1:17" ht="16.5">
      <c r="A326" s="152">
        <v>9</v>
      </c>
      <c r="B326" s="153"/>
      <c r="C326" s="153"/>
      <c r="D326" s="153"/>
      <c r="E326" s="156"/>
      <c r="F326" s="152"/>
      <c r="G326" s="106"/>
      <c r="H326" s="37"/>
      <c r="I326" s="60"/>
      <c r="J326" s="61"/>
      <c r="K326" s="60"/>
      <c r="L326" s="20"/>
      <c r="M326" s="20"/>
      <c r="N326" s="20"/>
      <c r="O326" s="21"/>
      <c r="P326" s="106"/>
      <c r="Q326" s="22"/>
    </row>
    <row r="327" spans="1:18" s="32" customFormat="1" ht="16.5">
      <c r="A327" s="152">
        <v>10</v>
      </c>
      <c r="B327" s="153"/>
      <c r="C327" s="153"/>
      <c r="D327" s="153"/>
      <c r="E327" s="156"/>
      <c r="F327" s="152"/>
      <c r="G327" s="106"/>
      <c r="H327" s="37"/>
      <c r="I327" s="77"/>
      <c r="J327" s="96"/>
      <c r="K327" s="77"/>
      <c r="L327" s="20"/>
      <c r="M327" s="20"/>
      <c r="N327" s="20"/>
      <c r="O327" s="21"/>
      <c r="P327" s="106"/>
      <c r="Q327" s="22"/>
      <c r="R327" s="24"/>
    </row>
    <row r="328" spans="1:18" s="32" customFormat="1" ht="17.25">
      <c r="A328" s="152">
        <v>11</v>
      </c>
      <c r="B328" s="153"/>
      <c r="C328" s="153"/>
      <c r="D328" s="153"/>
      <c r="E328" s="156"/>
      <c r="F328" s="152"/>
      <c r="G328" s="286"/>
      <c r="H328" s="23"/>
      <c r="I328" s="119">
        <v>1814.3696</v>
      </c>
      <c r="J328" s="113">
        <v>0</v>
      </c>
      <c r="K328" s="113">
        <v>23.033984999999998</v>
      </c>
      <c r="L328" s="20"/>
      <c r="M328" s="20"/>
      <c r="N328" s="20"/>
      <c r="O328" s="21"/>
      <c r="P328" s="106"/>
      <c r="Q328" s="22"/>
      <c r="R328" s="24"/>
    </row>
    <row r="329" spans="1:18" s="32" customFormat="1" ht="17.25">
      <c r="A329" s="152">
        <v>12</v>
      </c>
      <c r="B329" s="153"/>
      <c r="C329" s="153"/>
      <c r="D329" s="153"/>
      <c r="E329" s="156"/>
      <c r="F329" s="152"/>
      <c r="G329" s="214"/>
      <c r="H329" s="23"/>
      <c r="I329" s="117"/>
      <c r="J329" s="113"/>
      <c r="K329" s="113"/>
      <c r="L329" s="20"/>
      <c r="M329" s="133"/>
      <c r="N329" s="22"/>
      <c r="O329" s="22"/>
      <c r="P329" s="291"/>
      <c r="Q329" s="22"/>
      <c r="R329" s="24"/>
    </row>
    <row r="330" spans="1:18" s="32" customFormat="1" ht="16.5">
      <c r="A330" s="152">
        <v>13</v>
      </c>
      <c r="B330" s="153"/>
      <c r="C330" s="153"/>
      <c r="D330" s="153"/>
      <c r="E330" s="156"/>
      <c r="F330" s="152"/>
      <c r="G330" s="106"/>
      <c r="H330" s="23"/>
      <c r="I330" s="20">
        <v>17236.5112</v>
      </c>
      <c r="J330" s="22">
        <v>113.39812</v>
      </c>
      <c r="K330" s="20">
        <v>8.859224999999999</v>
      </c>
      <c r="L330" s="20"/>
      <c r="M330" s="20"/>
      <c r="N330" s="20"/>
      <c r="O330" s="21"/>
      <c r="P330" s="106"/>
      <c r="Q330" s="22"/>
      <c r="R330" s="24"/>
    </row>
    <row r="331" spans="1:18" s="32" customFormat="1" ht="16.5">
      <c r="A331" s="152">
        <v>14</v>
      </c>
      <c r="B331" s="153"/>
      <c r="C331" s="153"/>
      <c r="D331" s="153"/>
      <c r="E331" s="156"/>
      <c r="F331" s="152"/>
      <c r="G331" s="106"/>
      <c r="H331" s="23"/>
      <c r="I331" s="20"/>
      <c r="J331" s="22"/>
      <c r="K331" s="20"/>
      <c r="L331" s="20"/>
      <c r="M331" s="133"/>
      <c r="N331" s="22"/>
      <c r="O331" s="22"/>
      <c r="P331" s="238"/>
      <c r="Q331" s="22"/>
      <c r="R331" s="24"/>
    </row>
    <row r="332" spans="1:18" s="32" customFormat="1" ht="16.5">
      <c r="A332" s="152">
        <v>15</v>
      </c>
      <c r="B332" s="153"/>
      <c r="C332" s="153"/>
      <c r="D332" s="153"/>
      <c r="E332" s="156"/>
      <c r="F332" s="152"/>
      <c r="G332" s="214"/>
      <c r="H332" s="23"/>
      <c r="I332" s="20"/>
      <c r="J332" s="22"/>
      <c r="K332" s="20"/>
      <c r="L332" s="20"/>
      <c r="M332" s="133"/>
      <c r="N332" s="22"/>
      <c r="O332" s="22"/>
      <c r="P332" s="214"/>
      <c r="Q332" s="22"/>
      <c r="R332" s="24"/>
    </row>
    <row r="333" spans="1:17" ht="15">
      <c r="A333" s="152">
        <v>16</v>
      </c>
      <c r="B333" s="20"/>
      <c r="C333" s="20"/>
      <c r="D333" s="20"/>
      <c r="E333" s="21"/>
      <c r="F333" s="21"/>
      <c r="G333" s="106"/>
      <c r="I333" s="20"/>
      <c r="J333" s="22"/>
      <c r="K333" s="20"/>
      <c r="L333" s="20"/>
      <c r="M333" s="20"/>
      <c r="N333" s="20"/>
      <c r="O333" s="21"/>
      <c r="P333" s="106"/>
      <c r="Q333" s="22"/>
    </row>
    <row r="334" spans="1:17" ht="16.5">
      <c r="A334" s="152">
        <v>17</v>
      </c>
      <c r="B334" s="153"/>
      <c r="C334" s="153"/>
      <c r="D334" s="153"/>
      <c r="E334" s="156"/>
      <c r="F334" s="152"/>
      <c r="G334" s="214"/>
      <c r="I334" s="20"/>
      <c r="J334" s="22"/>
      <c r="K334" s="20"/>
      <c r="L334" s="132"/>
      <c r="M334" s="132"/>
      <c r="N334" s="132"/>
      <c r="O334" s="41"/>
      <c r="P334" s="251"/>
      <c r="Q334" s="49"/>
    </row>
    <row r="335" spans="1:18" ht="16.5">
      <c r="A335" s="152">
        <v>18</v>
      </c>
      <c r="B335" s="153"/>
      <c r="C335" s="153"/>
      <c r="D335" s="153"/>
      <c r="E335" s="156"/>
      <c r="F335" s="152"/>
      <c r="G335" s="106"/>
      <c r="I335" s="20">
        <v>907.1848</v>
      </c>
      <c r="J335" s="22">
        <v>283.49530000000004</v>
      </c>
      <c r="K335" s="20">
        <v>23.033984999999998</v>
      </c>
      <c r="L335" s="20"/>
      <c r="M335" s="20"/>
      <c r="N335" s="20"/>
      <c r="O335" s="21"/>
      <c r="P335" s="106"/>
      <c r="Q335" s="22"/>
      <c r="R335" s="37"/>
    </row>
    <row r="336" spans="1:18" ht="16.5">
      <c r="A336" s="152">
        <v>19</v>
      </c>
      <c r="B336" s="153"/>
      <c r="C336" s="153"/>
      <c r="D336" s="20"/>
      <c r="E336" s="156"/>
      <c r="F336" s="152"/>
      <c r="G336" s="106"/>
      <c r="I336" s="20">
        <v>453.5924</v>
      </c>
      <c r="J336" s="22">
        <v>283.49530000000004</v>
      </c>
      <c r="K336" s="20">
        <v>23.033984999999998</v>
      </c>
      <c r="L336" s="20"/>
      <c r="M336" s="133"/>
      <c r="N336" s="22"/>
      <c r="O336" s="22"/>
      <c r="P336" s="106"/>
      <c r="Q336" s="22"/>
      <c r="R336" s="37"/>
    </row>
    <row r="337" spans="1:18" ht="16.5">
      <c r="A337" s="152">
        <v>20</v>
      </c>
      <c r="B337" s="153"/>
      <c r="C337" s="153"/>
      <c r="D337" s="153"/>
      <c r="E337" s="156"/>
      <c r="F337" s="152"/>
      <c r="G337" s="106"/>
      <c r="I337" s="20"/>
      <c r="J337" s="22"/>
      <c r="K337" s="20"/>
      <c r="L337" s="20"/>
      <c r="M337" s="20"/>
      <c r="N337" s="20"/>
      <c r="O337" s="21"/>
      <c r="P337" s="106"/>
      <c r="Q337" s="22"/>
      <c r="R337" s="37"/>
    </row>
    <row r="338" spans="1:17" ht="15">
      <c r="A338" s="152">
        <v>21</v>
      </c>
      <c r="B338" s="153"/>
      <c r="C338" s="153"/>
      <c r="D338" s="153"/>
      <c r="E338" s="156"/>
      <c r="F338" s="152"/>
      <c r="G338" s="286"/>
      <c r="I338" s="20">
        <v>907.1848</v>
      </c>
      <c r="J338" s="22">
        <v>283.49530000000004</v>
      </c>
      <c r="K338" s="20">
        <v>15.946604999999998</v>
      </c>
      <c r="L338" s="20"/>
      <c r="M338" s="133"/>
      <c r="N338" s="22"/>
      <c r="O338" s="22"/>
      <c r="P338" s="214"/>
      <c r="Q338" s="22"/>
    </row>
    <row r="339" spans="1:17" ht="15">
      <c r="A339" s="152">
        <v>22</v>
      </c>
      <c r="B339" s="153"/>
      <c r="C339" s="153"/>
      <c r="D339" s="153"/>
      <c r="E339" s="156"/>
      <c r="F339" s="152"/>
      <c r="G339" s="106"/>
      <c r="L339" s="20"/>
      <c r="M339" s="20"/>
      <c r="N339" s="20"/>
      <c r="O339" s="21"/>
      <c r="P339" s="106"/>
      <c r="Q339" s="22"/>
    </row>
    <row r="340" spans="1:17" ht="15">
      <c r="A340" s="152">
        <v>23</v>
      </c>
      <c r="B340" s="153"/>
      <c r="C340" s="153"/>
      <c r="D340" s="153"/>
      <c r="E340" s="156"/>
      <c r="F340" s="152"/>
      <c r="G340" s="106"/>
      <c r="L340" s="20"/>
      <c r="M340" s="133"/>
      <c r="N340" s="22"/>
      <c r="O340" s="22"/>
      <c r="P340" s="106"/>
      <c r="Q340" s="22"/>
    </row>
    <row r="341" spans="1:17" ht="15">
      <c r="A341" s="152">
        <v>24</v>
      </c>
      <c r="B341" s="153"/>
      <c r="C341" s="153"/>
      <c r="D341" s="153"/>
      <c r="E341" s="156"/>
      <c r="F341" s="152"/>
      <c r="G341" s="106"/>
      <c r="L341" s="20"/>
      <c r="M341" s="133"/>
      <c r="N341" s="22"/>
      <c r="O341" s="22"/>
      <c r="P341" s="106"/>
      <c r="Q341" s="22"/>
    </row>
    <row r="342" spans="1:17" ht="16.5">
      <c r="A342" s="152">
        <v>25</v>
      </c>
      <c r="B342" s="20"/>
      <c r="C342" s="20"/>
      <c r="D342" s="20"/>
      <c r="E342" s="21"/>
      <c r="F342" s="21"/>
      <c r="G342" s="106"/>
      <c r="I342" s="21"/>
      <c r="J342" s="22"/>
      <c r="K342" s="32"/>
      <c r="L342" s="20"/>
      <c r="M342" s="20"/>
      <c r="N342" s="20"/>
      <c r="O342" s="21"/>
      <c r="P342" s="106"/>
      <c r="Q342" s="22"/>
    </row>
    <row r="343" spans="1:18" ht="16.5">
      <c r="A343" s="152">
        <v>26</v>
      </c>
      <c r="B343" s="153"/>
      <c r="C343" s="153"/>
      <c r="D343" s="153"/>
      <c r="E343" s="156"/>
      <c r="F343" s="152"/>
      <c r="G343" s="286"/>
      <c r="I343" s="256"/>
      <c r="J343" s="236"/>
      <c r="K343" s="32"/>
      <c r="L343" s="20"/>
      <c r="M343" s="133"/>
      <c r="N343" s="22"/>
      <c r="O343" s="22"/>
      <c r="P343" s="106"/>
      <c r="Q343" s="22"/>
      <c r="R343" s="23"/>
    </row>
    <row r="344" spans="1:18" ht="16.5">
      <c r="A344" s="152">
        <v>27</v>
      </c>
      <c r="B344" s="153"/>
      <c r="C344" s="153"/>
      <c r="D344" s="153"/>
      <c r="E344" s="156"/>
      <c r="F344" s="152"/>
      <c r="G344" s="286"/>
      <c r="I344" s="256"/>
      <c r="J344" s="236"/>
      <c r="K344" s="32"/>
      <c r="L344" s="132"/>
      <c r="M344" s="133"/>
      <c r="N344" s="22"/>
      <c r="O344" s="22"/>
      <c r="P344" s="106"/>
      <c r="Q344" s="21"/>
      <c r="R344" s="23"/>
    </row>
    <row r="345" spans="1:17" ht="16.5">
      <c r="A345" s="152">
        <v>28</v>
      </c>
      <c r="B345" s="153"/>
      <c r="C345" s="153"/>
      <c r="D345" s="153"/>
      <c r="E345" s="156"/>
      <c r="F345" s="152"/>
      <c r="G345" s="106"/>
      <c r="I345" s="135">
        <v>453.5924</v>
      </c>
      <c r="J345" s="209">
        <v>198.44671</v>
      </c>
      <c r="K345" s="209">
        <v>0</v>
      </c>
      <c r="L345" s="132"/>
      <c r="M345" s="132"/>
      <c r="N345" s="287"/>
      <c r="O345" s="41"/>
      <c r="P345" s="106"/>
      <c r="Q345" s="21"/>
    </row>
    <row r="346" spans="1:17" ht="15">
      <c r="A346" s="152">
        <v>29</v>
      </c>
      <c r="B346" s="153"/>
      <c r="C346" s="153"/>
      <c r="D346" s="20"/>
      <c r="E346" s="156"/>
      <c r="F346" s="152"/>
      <c r="G346" s="286"/>
      <c r="I346" s="198" t="e">
        <f>#REF!*453.5924</f>
        <v>#REF!</v>
      </c>
      <c r="J346" s="135" t="e">
        <f>#REF!*28.34953</f>
        <v>#REF!</v>
      </c>
      <c r="K346" s="135" t="e">
        <f>#REF!*1.771845</f>
        <v>#REF!</v>
      </c>
      <c r="L346" s="20"/>
      <c r="M346" s="20"/>
      <c r="N346" s="20"/>
      <c r="O346" s="21"/>
      <c r="P346" s="106"/>
      <c r="Q346" s="22"/>
    </row>
    <row r="347" spans="1:17" ht="15">
      <c r="A347" s="152">
        <v>30</v>
      </c>
      <c r="B347" s="153"/>
      <c r="C347" s="153"/>
      <c r="D347" s="153"/>
      <c r="E347" s="156"/>
      <c r="F347" s="152"/>
      <c r="G347" s="214"/>
      <c r="L347" s="20"/>
      <c r="M347" s="20"/>
      <c r="N347" s="20"/>
      <c r="O347" s="21"/>
      <c r="P347" s="106"/>
      <c r="Q347" s="22"/>
    </row>
    <row r="348" spans="1:17" ht="15">
      <c r="A348" s="152">
        <v>31</v>
      </c>
      <c r="B348" s="153"/>
      <c r="C348" s="153"/>
      <c r="D348" s="20"/>
      <c r="E348" s="156"/>
      <c r="F348" s="152"/>
      <c r="G348" s="214"/>
      <c r="L348" s="20"/>
      <c r="M348" s="20"/>
      <c r="N348" s="20"/>
      <c r="O348" s="21"/>
      <c r="P348" s="106"/>
      <c r="Q348" s="22"/>
    </row>
    <row r="349" spans="1:17" ht="15">
      <c r="A349" s="152">
        <v>32</v>
      </c>
      <c r="B349" s="153"/>
      <c r="C349" s="153"/>
      <c r="D349" s="153"/>
      <c r="E349" s="156"/>
      <c r="F349" s="152"/>
      <c r="G349" s="106"/>
      <c r="L349" s="20"/>
      <c r="M349" s="133"/>
      <c r="N349" s="22"/>
      <c r="O349" s="22"/>
      <c r="P349" s="214"/>
      <c r="Q349" s="22"/>
    </row>
    <row r="350" spans="1:17" ht="15">
      <c r="A350" s="152">
        <v>33</v>
      </c>
      <c r="B350" s="153"/>
      <c r="C350" s="153"/>
      <c r="D350" s="153"/>
      <c r="E350" s="156"/>
      <c r="F350" s="152"/>
      <c r="G350" s="214"/>
      <c r="L350" s="20"/>
      <c r="M350" s="20"/>
      <c r="N350" s="20"/>
      <c r="O350" s="21"/>
      <c r="P350" s="106"/>
      <c r="Q350" s="22"/>
    </row>
    <row r="351" spans="1:17" ht="15">
      <c r="A351" s="152">
        <v>34</v>
      </c>
      <c r="B351" s="153"/>
      <c r="C351" s="153"/>
      <c r="D351" s="153"/>
      <c r="E351" s="156"/>
      <c r="F351" s="152"/>
      <c r="G351" s="214"/>
      <c r="L351" s="20"/>
      <c r="M351" s="20"/>
      <c r="N351" s="20"/>
      <c r="O351" s="21"/>
      <c r="P351" s="106"/>
      <c r="Q351" s="22"/>
    </row>
    <row r="352" spans="1:17" ht="15">
      <c r="A352" s="237"/>
      <c r="B352" s="296"/>
      <c r="C352" s="296"/>
      <c r="D352" s="296"/>
      <c r="E352" s="297"/>
      <c r="F352" s="237"/>
      <c r="G352" s="291"/>
      <c r="L352" s="20"/>
      <c r="M352" s="20"/>
      <c r="N352" s="20"/>
      <c r="O352" s="21"/>
      <c r="P352" s="106"/>
      <c r="Q352" s="22"/>
    </row>
    <row r="353" spans="1:17" ht="15">
      <c r="A353" s="237"/>
      <c r="B353" s="296"/>
      <c r="C353" s="296"/>
      <c r="D353" s="296"/>
      <c r="E353" s="297"/>
      <c r="F353" s="237"/>
      <c r="G353" s="291"/>
      <c r="L353" s="20"/>
      <c r="M353" s="20"/>
      <c r="N353" s="20"/>
      <c r="O353" s="21"/>
      <c r="P353" s="106"/>
      <c r="Q353" s="22"/>
    </row>
    <row r="354" spans="1:17" ht="15">
      <c r="A354" s="237"/>
      <c r="B354" s="296"/>
      <c r="C354" s="296"/>
      <c r="D354" s="296"/>
      <c r="E354" s="297"/>
      <c r="F354" s="237"/>
      <c r="G354" s="291"/>
      <c r="L354" s="20"/>
      <c r="M354" s="133"/>
      <c r="N354" s="22"/>
      <c r="O354" s="22"/>
      <c r="P354" s="214"/>
      <c r="Q354" s="22"/>
    </row>
    <row r="355" spans="1:17" ht="15">
      <c r="A355" s="237"/>
      <c r="B355" s="296"/>
      <c r="C355" s="296"/>
      <c r="D355" s="296"/>
      <c r="E355" s="297"/>
      <c r="F355" s="237"/>
      <c r="G355" s="291"/>
      <c r="L355" s="20"/>
      <c r="M355" s="20"/>
      <c r="N355" s="20"/>
      <c r="O355" s="21"/>
      <c r="P355" s="106"/>
      <c r="Q355" s="22"/>
    </row>
    <row r="356" spans="1:17" ht="15">
      <c r="A356" s="237"/>
      <c r="B356" s="296"/>
      <c r="C356" s="296"/>
      <c r="D356" s="296"/>
      <c r="E356" s="297"/>
      <c r="F356" s="237"/>
      <c r="G356" s="291"/>
      <c r="L356" s="20"/>
      <c r="M356" s="133"/>
      <c r="N356" s="22"/>
      <c r="O356" s="22"/>
      <c r="P356" s="214"/>
      <c r="Q356" s="22"/>
    </row>
    <row r="357" spans="1:17" ht="17.25" thickBot="1">
      <c r="A357" s="46"/>
      <c r="D357" s="37"/>
      <c r="L357" s="199" t="s">
        <v>36</v>
      </c>
      <c r="M357" s="200">
        <f>COUNTA(L319:L356)</f>
        <v>3</v>
      </c>
      <c r="N357" s="201" t="s">
        <v>28</v>
      </c>
      <c r="O357" s="216"/>
      <c r="P357" s="216"/>
      <c r="Q357" s="217"/>
    </row>
    <row r="358" spans="1:17" ht="19.5">
      <c r="A358" s="81"/>
      <c r="B358" s="67" t="s">
        <v>43</v>
      </c>
      <c r="C358" s="82"/>
      <c r="D358" s="28"/>
      <c r="N358" s="23"/>
      <c r="O358" s="23"/>
      <c r="P358" s="23"/>
      <c r="Q358"/>
    </row>
    <row r="359" spans="1:17" ht="20.25" thickBot="1">
      <c r="A359" s="83"/>
      <c r="B359" s="69" t="s">
        <v>91</v>
      </c>
      <c r="C359" s="84"/>
      <c r="D359" s="28"/>
      <c r="M359"/>
      <c r="N359"/>
      <c r="O359"/>
      <c r="P359"/>
      <c r="Q359"/>
    </row>
    <row r="360" spans="1:16" ht="16.5">
      <c r="A360" s="40"/>
      <c r="N360"/>
      <c r="O360"/>
      <c r="P360"/>
    </row>
    <row r="361" ht="16.5">
      <c r="A361" s="40"/>
    </row>
    <row r="362" spans="1:17" ht="17.25" thickBot="1">
      <c r="A362" s="40"/>
      <c r="Q362"/>
    </row>
    <row r="363" spans="1:17" ht="16.5">
      <c r="A363" s="126"/>
      <c r="B363" s="127"/>
      <c r="C363" s="127" t="s">
        <v>11</v>
      </c>
      <c r="D363" s="59" t="s">
        <v>8</v>
      </c>
      <c r="E363" s="128"/>
      <c r="F363" s="60"/>
      <c r="G363" s="59" t="s">
        <v>5</v>
      </c>
      <c r="H363" s="59" t="s">
        <v>5</v>
      </c>
      <c r="L363" s="59"/>
      <c r="M363" s="270" t="s">
        <v>37</v>
      </c>
      <c r="N363"/>
      <c r="O363"/>
      <c r="P363"/>
      <c r="Q363"/>
    </row>
    <row r="364" spans="1:17" ht="16.5">
      <c r="A364" s="129" t="s">
        <v>6</v>
      </c>
      <c r="B364" s="52" t="s">
        <v>12</v>
      </c>
      <c r="C364" s="52" t="s">
        <v>10</v>
      </c>
      <c r="D364" s="52" t="s">
        <v>9</v>
      </c>
      <c r="E364" s="52" t="s">
        <v>2</v>
      </c>
      <c r="F364" s="52" t="s">
        <v>39</v>
      </c>
      <c r="G364" s="130" t="s">
        <v>7</v>
      </c>
      <c r="H364" s="130" t="s">
        <v>3</v>
      </c>
      <c r="L364" s="130"/>
      <c r="M364" s="276" t="s">
        <v>38</v>
      </c>
      <c r="N364"/>
      <c r="O364"/>
      <c r="P364"/>
      <c r="Q364"/>
    </row>
    <row r="365" spans="1:17" ht="16.5">
      <c r="A365" s="131">
        <v>43966</v>
      </c>
      <c r="B365" s="132" t="s">
        <v>99</v>
      </c>
      <c r="C365" s="21" t="s">
        <v>10</v>
      </c>
      <c r="D365" s="21" t="s">
        <v>8</v>
      </c>
      <c r="E365" s="304" t="s">
        <v>100</v>
      </c>
      <c r="F365" s="305">
        <v>6.757</v>
      </c>
      <c r="G365" s="305">
        <v>4.536</v>
      </c>
      <c r="H365" s="280">
        <v>1.4896384479717815</v>
      </c>
      <c r="L365" s="283"/>
      <c r="M365" s="134"/>
      <c r="N365"/>
      <c r="O365"/>
      <c r="P365"/>
      <c r="Q365"/>
    </row>
    <row r="366" spans="1:18" ht="16.5">
      <c r="A366" s="131">
        <v>43966</v>
      </c>
      <c r="B366" s="132" t="s">
        <v>82</v>
      </c>
      <c r="C366" s="21" t="s">
        <v>10</v>
      </c>
      <c r="D366" s="21" t="s">
        <v>8</v>
      </c>
      <c r="E366" s="304" t="s">
        <v>90</v>
      </c>
      <c r="F366" s="305">
        <v>4.54</v>
      </c>
      <c r="G366" s="305">
        <v>5.443</v>
      </c>
      <c r="H366" s="280">
        <v>0.8340988425500644</v>
      </c>
      <c r="I366" s="38"/>
      <c r="J366" s="38"/>
      <c r="K366" s="38"/>
      <c r="L366" s="283"/>
      <c r="M366" s="134"/>
      <c r="N366"/>
      <c r="O366"/>
      <c r="P366"/>
      <c r="Q366"/>
      <c r="R366"/>
    </row>
    <row r="367" spans="1:18" ht="16.5">
      <c r="A367" s="131">
        <v>43966</v>
      </c>
      <c r="B367" s="132" t="s">
        <v>99</v>
      </c>
      <c r="C367" s="21" t="s">
        <v>10</v>
      </c>
      <c r="D367" s="21" t="s">
        <v>8</v>
      </c>
      <c r="E367" s="304" t="s">
        <v>83</v>
      </c>
      <c r="F367" s="305">
        <v>5.542</v>
      </c>
      <c r="G367" s="305">
        <v>6.804</v>
      </c>
      <c r="H367" s="280">
        <v>0.8145208700764256</v>
      </c>
      <c r="I367" s="38"/>
      <c r="J367" s="38"/>
      <c r="K367" s="38"/>
      <c r="L367" s="283"/>
      <c r="M367" s="134"/>
      <c r="N367"/>
      <c r="O367"/>
      <c r="P367"/>
      <c r="Q367"/>
      <c r="R367"/>
    </row>
    <row r="368" spans="1:18" ht="16.5">
      <c r="A368" s="131"/>
      <c r="B368" s="132"/>
      <c r="C368" s="21"/>
      <c r="D368" s="21"/>
      <c r="E368" s="135"/>
      <c r="F368" s="22"/>
      <c r="G368" s="22"/>
      <c r="H368" s="280"/>
      <c r="I368" s="38"/>
      <c r="J368" s="38"/>
      <c r="K368" s="38"/>
      <c r="L368" s="283"/>
      <c r="M368" s="134"/>
      <c r="N368"/>
      <c r="O368"/>
      <c r="P368"/>
      <c r="Q368"/>
      <c r="R368"/>
    </row>
    <row r="369" spans="1:18" ht="16.5">
      <c r="A369" s="131"/>
      <c r="B369" s="132"/>
      <c r="C369" s="21"/>
      <c r="D369" s="21"/>
      <c r="E369" s="135"/>
      <c r="F369" s="22"/>
      <c r="G369" s="22"/>
      <c r="H369" s="280"/>
      <c r="I369" s="38"/>
      <c r="J369" s="38"/>
      <c r="K369" s="38"/>
      <c r="L369" s="283"/>
      <c r="M369" s="134"/>
      <c r="N369"/>
      <c r="O369"/>
      <c r="P369"/>
      <c r="Q369"/>
      <c r="R369"/>
    </row>
    <row r="370" spans="5:18" ht="15.75" customHeight="1">
      <c r="E370" s="306" t="s">
        <v>101</v>
      </c>
      <c r="N370"/>
      <c r="O370"/>
      <c r="P370"/>
      <c r="Q370"/>
      <c r="R370"/>
    </row>
    <row r="371" spans="14:18" ht="15.75" customHeight="1" thickBot="1">
      <c r="N371"/>
      <c r="O371"/>
      <c r="P371"/>
      <c r="Q371"/>
      <c r="R371"/>
    </row>
    <row r="372" spans="1:18" ht="15.75" customHeight="1">
      <c r="A372" s="139"/>
      <c r="B372" s="141" t="s">
        <v>27</v>
      </c>
      <c r="C372" s="141"/>
      <c r="D372" s="141"/>
      <c r="E372" s="141"/>
      <c r="F372" s="141"/>
      <c r="G372" s="141"/>
      <c r="H372" s="142"/>
      <c r="I372" s="20"/>
      <c r="J372" s="22"/>
      <c r="K372" s="20"/>
      <c r="N372"/>
      <c r="O372"/>
      <c r="P372"/>
      <c r="Q372"/>
      <c r="R372"/>
    </row>
    <row r="373" spans="1:18" ht="15.75" customHeight="1">
      <c r="A373" s="191"/>
      <c r="B373" s="196" t="s">
        <v>12</v>
      </c>
      <c r="C373" s="196"/>
      <c r="D373" s="196"/>
      <c r="E373" s="52" t="s">
        <v>3</v>
      </c>
      <c r="F373" s="196" t="s">
        <v>15</v>
      </c>
      <c r="G373" s="196"/>
      <c r="H373" s="204"/>
      <c r="I373" s="20"/>
      <c r="J373" s="22"/>
      <c r="K373" s="20"/>
      <c r="N373"/>
      <c r="O373"/>
      <c r="P373"/>
      <c r="Q373"/>
      <c r="R373"/>
    </row>
    <row r="374" spans="1:18" ht="15.75" customHeight="1">
      <c r="A374" s="41">
        <v>1</v>
      </c>
      <c r="B374" s="20" t="s">
        <v>82</v>
      </c>
      <c r="C374" s="20"/>
      <c r="D374" s="20"/>
      <c r="E374" s="160">
        <v>148.41</v>
      </c>
      <c r="F374" s="21">
        <v>2</v>
      </c>
      <c r="G374" s="21"/>
      <c r="H374" s="22"/>
      <c r="I374" s="20"/>
      <c r="J374" s="22"/>
      <c r="K374" s="20"/>
      <c r="N374"/>
      <c r="O374"/>
      <c r="P374"/>
      <c r="Q374"/>
      <c r="R374"/>
    </row>
    <row r="375" spans="1:17" ht="16.5">
      <c r="A375" s="41">
        <v>2</v>
      </c>
      <c r="B375" s="20" t="s">
        <v>99</v>
      </c>
      <c r="C375" s="20"/>
      <c r="D375" s="20"/>
      <c r="E375" s="160">
        <v>230.41</v>
      </c>
      <c r="F375" s="21">
        <v>2</v>
      </c>
      <c r="G375" s="21"/>
      <c r="H375" s="22"/>
      <c r="N375"/>
      <c r="O375"/>
      <c r="P375"/>
      <c r="Q375" s="27"/>
    </row>
    <row r="376" spans="1:17" ht="16.5">
      <c r="A376" s="41">
        <v>3</v>
      </c>
      <c r="B376" s="20"/>
      <c r="C376" s="20"/>
      <c r="D376" s="20"/>
      <c r="E376" s="160"/>
      <c r="F376" s="21"/>
      <c r="G376" s="21"/>
      <c r="H376" s="22"/>
      <c r="O376" s="23"/>
      <c r="P376" s="32"/>
      <c r="Q376" s="27"/>
    </row>
    <row r="377" spans="1:17" ht="16.5">
      <c r="A377" s="41">
        <v>4</v>
      </c>
      <c r="B377" s="20"/>
      <c r="C377" s="20"/>
      <c r="D377" s="20"/>
      <c r="E377" s="160"/>
      <c r="F377" s="21"/>
      <c r="G377" s="21"/>
      <c r="H377" s="22"/>
      <c r="O377" s="23"/>
      <c r="P377" s="32"/>
      <c r="Q377" s="27"/>
    </row>
    <row r="378" spans="1:17" ht="16.5">
      <c r="A378" s="41">
        <v>5</v>
      </c>
      <c r="B378" s="20"/>
      <c r="C378" s="20"/>
      <c r="D378" s="20"/>
      <c r="E378" s="160"/>
      <c r="F378" s="21"/>
      <c r="G378" s="21"/>
      <c r="H378" s="22"/>
      <c r="O378" s="23"/>
      <c r="P378" s="32"/>
      <c r="Q378" s="27"/>
    </row>
    <row r="379" spans="1:17" ht="16.5">
      <c r="A379" s="41">
        <v>6</v>
      </c>
      <c r="B379" s="20"/>
      <c r="C379" s="20"/>
      <c r="D379" s="20"/>
      <c r="E379" s="160"/>
      <c r="F379" s="21"/>
      <c r="G379" s="21"/>
      <c r="H379" s="22"/>
      <c r="O379" s="23"/>
      <c r="P379" s="32"/>
      <c r="Q379" s="27"/>
    </row>
    <row r="380" spans="1:17" ht="16.5">
      <c r="A380" s="41">
        <v>7</v>
      </c>
      <c r="B380" s="20"/>
      <c r="C380" s="20"/>
      <c r="D380" s="20"/>
      <c r="E380" s="160"/>
      <c r="F380" s="21"/>
      <c r="G380" s="21"/>
      <c r="H380" s="22"/>
      <c r="O380" s="23"/>
      <c r="P380" s="32"/>
      <c r="Q380" s="27"/>
    </row>
    <row r="381" spans="1:16" ht="16.5">
      <c r="A381" s="41">
        <v>8</v>
      </c>
      <c r="B381" s="20"/>
      <c r="C381" s="20"/>
      <c r="D381" s="20"/>
      <c r="E381" s="160"/>
      <c r="F381" s="21"/>
      <c r="G381" s="21"/>
      <c r="H381" s="22"/>
      <c r="O381" s="23"/>
      <c r="P381" s="32"/>
    </row>
    <row r="382" spans="1:8" ht="16.5">
      <c r="A382" s="41"/>
      <c r="B382" s="20"/>
      <c r="C382" s="20"/>
      <c r="D382" s="20"/>
      <c r="E382" s="281"/>
      <c r="F382" s="21"/>
      <c r="G382" s="21"/>
      <c r="H382" s="22"/>
    </row>
    <row r="383" spans="1:8" ht="16.5">
      <c r="A383" s="41"/>
      <c r="B383" s="20"/>
      <c r="C383" s="20"/>
      <c r="D383" s="20"/>
      <c r="E383" s="281"/>
      <c r="F383" s="21"/>
      <c r="G383" s="21"/>
      <c r="H383" s="22"/>
    </row>
    <row r="384" spans="1:8" ht="16.5">
      <c r="A384" s="41"/>
      <c r="B384" s="20"/>
      <c r="C384" s="20"/>
      <c r="D384" s="20"/>
      <c r="E384" s="281"/>
      <c r="F384" s="21"/>
      <c r="G384" s="21"/>
      <c r="H384" s="22"/>
    </row>
    <row r="385" spans="1:8" ht="16.5">
      <c r="A385" s="41"/>
      <c r="B385" s="20"/>
      <c r="C385" s="20"/>
      <c r="D385" s="20"/>
      <c r="E385" s="281"/>
      <c r="F385" s="21"/>
      <c r="G385" s="21"/>
      <c r="H385" s="22"/>
    </row>
    <row r="386" spans="5:18" ht="16.5">
      <c r="E386" s="284"/>
      <c r="F386" s="19"/>
      <c r="G386" s="19"/>
      <c r="R386" s="32"/>
    </row>
    <row r="387" spans="5:18" ht="16.5">
      <c r="E387" s="284"/>
      <c r="F387" s="19"/>
      <c r="G387" s="19"/>
      <c r="H387" s="24"/>
      <c r="R387" s="32"/>
    </row>
    <row r="388" spans="5:18" ht="16.5">
      <c r="E388" s="284"/>
      <c r="F388" s="19"/>
      <c r="G388" s="19"/>
      <c r="H388" s="24"/>
      <c r="R388" s="32"/>
    </row>
    <row r="389" spans="1:17" s="32" customFormat="1" ht="16.5">
      <c r="A389" s="42"/>
      <c r="B389" s="23"/>
      <c r="C389" s="23"/>
      <c r="D389" s="23"/>
      <c r="E389" s="284"/>
      <c r="F389" s="19"/>
      <c r="G389" s="19"/>
      <c r="H389" s="24"/>
      <c r="L389" s="23"/>
      <c r="M389" s="23"/>
      <c r="N389" s="18"/>
      <c r="O389" s="24"/>
      <c r="P389" s="24"/>
      <c r="Q389" s="18"/>
    </row>
    <row r="390" spans="1:18" s="32" customFormat="1" ht="16.5">
      <c r="A390" s="42"/>
      <c r="B390" s="23"/>
      <c r="C390" s="23"/>
      <c r="D390" s="23"/>
      <c r="E390" s="284"/>
      <c r="F390" s="19"/>
      <c r="G390" s="19"/>
      <c r="H390" s="24"/>
      <c r="L390" s="23"/>
      <c r="M390" s="23"/>
      <c r="N390" s="18"/>
      <c r="O390" s="24"/>
      <c r="P390" s="24"/>
      <c r="Q390" s="18"/>
      <c r="R390" s="24"/>
    </row>
    <row r="391" spans="1:19" s="32" customFormat="1" ht="16.5">
      <c r="A391" s="42"/>
      <c r="B391" s="23"/>
      <c r="C391" s="23"/>
      <c r="D391" s="23"/>
      <c r="E391" s="23"/>
      <c r="F391" s="23"/>
      <c r="G391" s="23"/>
      <c r="H391" s="24"/>
      <c r="L391" s="23"/>
      <c r="M391" s="23"/>
      <c r="N391" s="18"/>
      <c r="O391" s="24"/>
      <c r="P391" s="24"/>
      <c r="Q391" s="18"/>
      <c r="R391" s="24"/>
      <c r="S391" s="23"/>
    </row>
    <row r="392" spans="1:19" s="32" customFormat="1" ht="16.5">
      <c r="A392" s="42"/>
      <c r="B392" s="23"/>
      <c r="C392" s="23"/>
      <c r="D392" s="23"/>
      <c r="E392" s="23"/>
      <c r="F392" s="23"/>
      <c r="G392" s="23"/>
      <c r="L392" s="23"/>
      <c r="M392" s="23"/>
      <c r="N392" s="18"/>
      <c r="O392" s="24"/>
      <c r="P392" s="24"/>
      <c r="Q392" s="18"/>
      <c r="R392" s="24"/>
      <c r="S392" s="37"/>
    </row>
    <row r="393" spans="8:19" ht="19.5">
      <c r="H393" s="32"/>
      <c r="S393" s="28"/>
    </row>
    <row r="394" ht="19.5">
      <c r="S394" s="28"/>
    </row>
    <row r="395" ht="19.5">
      <c r="S395" s="28"/>
    </row>
    <row r="396" spans="14:19" ht="19.5">
      <c r="N396" s="32"/>
      <c r="S396" s="28"/>
    </row>
    <row r="397" spans="14:19" ht="19.5">
      <c r="N397" s="32"/>
      <c r="R397" s="28"/>
      <c r="S397" s="28"/>
    </row>
    <row r="398" spans="14:19" ht="19.5">
      <c r="N398" s="32"/>
      <c r="R398" s="37"/>
      <c r="S398" s="28"/>
    </row>
    <row r="399" spans="13:19" ht="19.5">
      <c r="M399" s="32"/>
      <c r="N399" s="32"/>
      <c r="R399" s="37"/>
      <c r="S399" s="28"/>
    </row>
    <row r="400" spans="1:18" s="28" customFormat="1" ht="19.5">
      <c r="A400" s="42"/>
      <c r="B400" s="23"/>
      <c r="C400" s="23"/>
      <c r="D400" s="23"/>
      <c r="E400" s="23"/>
      <c r="F400" s="23"/>
      <c r="G400" s="23"/>
      <c r="H400" s="23"/>
      <c r="L400" s="23"/>
      <c r="M400" s="32"/>
      <c r="N400" s="18"/>
      <c r="O400" s="24"/>
      <c r="P400" s="24"/>
      <c r="Q400" s="18"/>
      <c r="R400" s="37"/>
    </row>
    <row r="401" spans="1:19" s="37" customFormat="1" ht="19.5">
      <c r="A401" s="42"/>
      <c r="B401" s="23"/>
      <c r="C401" s="23"/>
      <c r="D401" s="23"/>
      <c r="E401" s="23"/>
      <c r="F401" s="23"/>
      <c r="G401" s="23"/>
      <c r="H401" s="28"/>
      <c r="L401" s="23"/>
      <c r="M401" s="32"/>
      <c r="N401" s="18"/>
      <c r="O401" s="24"/>
      <c r="P401" s="24"/>
      <c r="Q401" s="18"/>
      <c r="R401" s="27"/>
      <c r="S401" s="124"/>
    </row>
    <row r="402" spans="1:19" s="37" customFormat="1" ht="19.5">
      <c r="A402" s="42"/>
      <c r="B402" s="23"/>
      <c r="C402" s="23"/>
      <c r="D402" s="23"/>
      <c r="E402" s="23"/>
      <c r="F402" s="23"/>
      <c r="G402" s="23"/>
      <c r="L402" s="23"/>
      <c r="M402" s="32"/>
      <c r="N402" s="18"/>
      <c r="O402" s="24"/>
      <c r="P402" s="24"/>
      <c r="Q402" s="18"/>
      <c r="R402" s="27"/>
      <c r="S402" s="124"/>
    </row>
    <row r="403" spans="1:19" s="37" customFormat="1" ht="19.5">
      <c r="A403" s="42"/>
      <c r="B403" s="23"/>
      <c r="C403" s="23"/>
      <c r="D403" s="23"/>
      <c r="E403" s="23"/>
      <c r="F403" s="23"/>
      <c r="G403" s="23"/>
      <c r="L403" s="23"/>
      <c r="M403" s="23"/>
      <c r="N403" s="18"/>
      <c r="O403" s="24"/>
      <c r="P403" s="24"/>
      <c r="Q403" s="18"/>
      <c r="R403" s="24"/>
      <c r="S403" s="124"/>
    </row>
    <row r="404" spans="1:19" s="27" customFormat="1" ht="19.5">
      <c r="A404" s="42"/>
      <c r="B404" s="23"/>
      <c r="C404" s="23"/>
      <c r="D404" s="23"/>
      <c r="E404" s="23"/>
      <c r="F404" s="23"/>
      <c r="G404" s="23"/>
      <c r="H404" s="37"/>
      <c r="L404" s="23"/>
      <c r="M404" s="23"/>
      <c r="N404" s="18"/>
      <c r="O404" s="24"/>
      <c r="P404" s="24"/>
      <c r="Q404" s="32"/>
      <c r="R404" s="24"/>
      <c r="S404" s="125"/>
    </row>
    <row r="405" spans="1:19" s="27" customFormat="1" ht="19.5">
      <c r="A405" s="42"/>
      <c r="B405" s="23"/>
      <c r="C405" s="23"/>
      <c r="D405" s="23"/>
      <c r="E405" s="23"/>
      <c r="F405" s="23"/>
      <c r="G405" s="23"/>
      <c r="L405" s="23"/>
      <c r="M405" s="23"/>
      <c r="N405" s="18"/>
      <c r="O405" s="32"/>
      <c r="P405" s="32"/>
      <c r="Q405" s="32"/>
      <c r="R405" s="24"/>
      <c r="S405" s="125"/>
    </row>
    <row r="406" spans="6:19" ht="19.5">
      <c r="F406" s="32"/>
      <c r="G406" s="32"/>
      <c r="H406" s="27"/>
      <c r="O406" s="32"/>
      <c r="P406" s="32"/>
      <c r="Q406" s="32"/>
      <c r="S406" s="29"/>
    </row>
    <row r="407" spans="5:19" ht="19.5">
      <c r="E407" s="32"/>
      <c r="F407" s="32"/>
      <c r="G407" s="32"/>
      <c r="L407" s="32"/>
      <c r="N407" s="28"/>
      <c r="O407" s="32"/>
      <c r="P407" s="32"/>
      <c r="Q407" s="32"/>
      <c r="S407" s="29"/>
    </row>
    <row r="408" spans="5:16" ht="16.5">
      <c r="E408" s="32"/>
      <c r="F408" s="32"/>
      <c r="G408" s="32"/>
      <c r="L408" s="32"/>
      <c r="N408" s="37"/>
      <c r="O408" s="32"/>
      <c r="P408" s="32"/>
    </row>
    <row r="409" spans="5:14" ht="16.5">
      <c r="E409" s="32"/>
      <c r="F409" s="32"/>
      <c r="G409" s="32"/>
      <c r="L409" s="32"/>
      <c r="N409" s="37"/>
    </row>
    <row r="410" spans="5:14" ht="19.5">
      <c r="E410" s="32"/>
      <c r="L410" s="32"/>
      <c r="M410" s="28"/>
      <c r="N410" s="37"/>
    </row>
    <row r="411" spans="13:14" ht="16.5">
      <c r="M411" s="37"/>
      <c r="N411" s="27"/>
    </row>
    <row r="412" spans="13:14" ht="16.5">
      <c r="M412" s="37"/>
      <c r="N412" s="27"/>
    </row>
    <row r="413" spans="13:18" ht="16.5">
      <c r="M413" s="37"/>
      <c r="R413" s="23"/>
    </row>
    <row r="414" spans="13:18" ht="16.5">
      <c r="M414" s="27"/>
      <c r="R414" s="23"/>
    </row>
    <row r="415" spans="13:18" ht="19.5">
      <c r="M415" s="27"/>
      <c r="Q415" s="28"/>
      <c r="R415" s="23"/>
    </row>
    <row r="416" spans="1:17" ht="19.5">
      <c r="A416" s="32"/>
      <c r="B416" s="32"/>
      <c r="C416" s="32"/>
      <c r="D416" s="32"/>
      <c r="O416" s="28"/>
      <c r="P416" s="28"/>
      <c r="Q416" s="37"/>
    </row>
    <row r="417" spans="1:17" ht="19.5">
      <c r="A417" s="32"/>
      <c r="B417" s="32"/>
      <c r="C417" s="32"/>
      <c r="D417" s="32"/>
      <c r="F417" s="28"/>
      <c r="G417" s="28"/>
      <c r="O417" s="37"/>
      <c r="P417" s="37"/>
      <c r="Q417" s="37"/>
    </row>
    <row r="418" spans="1:18" ht="19.5">
      <c r="A418" s="32"/>
      <c r="B418" s="32"/>
      <c r="C418" s="32"/>
      <c r="D418" s="32"/>
      <c r="E418" s="28"/>
      <c r="F418" s="37"/>
      <c r="G418" s="37"/>
      <c r="L418" s="28"/>
      <c r="O418" s="37"/>
      <c r="P418" s="37"/>
      <c r="Q418" s="37"/>
      <c r="R418" s="23"/>
    </row>
    <row r="419" spans="1:18" ht="16.5">
      <c r="A419" s="32"/>
      <c r="B419" s="32"/>
      <c r="C419" s="32"/>
      <c r="D419" s="32"/>
      <c r="E419" s="37"/>
      <c r="F419" s="37"/>
      <c r="G419" s="37"/>
      <c r="L419" s="37"/>
      <c r="O419" s="37"/>
      <c r="P419" s="37"/>
      <c r="Q419" s="27"/>
      <c r="R419" s="23"/>
    </row>
    <row r="420" spans="5:18" ht="16.5">
      <c r="E420" s="37"/>
      <c r="F420" s="37"/>
      <c r="G420" s="37"/>
      <c r="L420" s="37"/>
      <c r="O420" s="27"/>
      <c r="P420" s="27"/>
      <c r="Q420" s="27"/>
      <c r="R420" s="23"/>
    </row>
    <row r="421" spans="5:18" ht="16.5">
      <c r="E421" s="37"/>
      <c r="F421" s="27"/>
      <c r="G421" s="27"/>
      <c r="L421" s="37"/>
      <c r="O421" s="27"/>
      <c r="P421" s="27"/>
      <c r="R421" s="23"/>
    </row>
    <row r="422" spans="5:18" ht="16.5">
      <c r="E422" s="27"/>
      <c r="F422" s="27"/>
      <c r="G422" s="27"/>
      <c r="L422" s="27"/>
      <c r="R422" s="23"/>
    </row>
    <row r="423" spans="5:18" ht="16.5">
      <c r="E423" s="27"/>
      <c r="L423" s="27"/>
      <c r="N423" s="37"/>
      <c r="R423" s="23"/>
    </row>
    <row r="424" spans="14:18" ht="16.5">
      <c r="N424" s="138"/>
      <c r="R424" s="23"/>
    </row>
    <row r="425" ht="16.5">
      <c r="R425" s="23"/>
    </row>
    <row r="426" spans="13:18" ht="16.5">
      <c r="M426" s="37"/>
      <c r="N426" s="32"/>
      <c r="R426" s="23"/>
    </row>
    <row r="427" spans="1:18" ht="19.5">
      <c r="A427" s="28"/>
      <c r="B427" s="28"/>
      <c r="C427" s="28"/>
      <c r="D427" s="28"/>
      <c r="M427" s="24"/>
      <c r="N427" s="32"/>
      <c r="R427" s="23"/>
    </row>
    <row r="428" spans="1:18" ht="16.5">
      <c r="A428" s="37"/>
      <c r="B428" s="37"/>
      <c r="C428" s="37"/>
      <c r="D428" s="37"/>
      <c r="N428" s="32"/>
      <c r="R428" s="23"/>
    </row>
    <row r="429" spans="1:18" ht="16.5">
      <c r="A429" s="37"/>
      <c r="B429" s="37"/>
      <c r="C429" s="37"/>
      <c r="D429" s="37"/>
      <c r="M429" s="32"/>
      <c r="N429" s="32"/>
      <c r="R429" s="23"/>
    </row>
    <row r="430" spans="1:18" ht="16.5">
      <c r="A430" s="37"/>
      <c r="B430" s="37"/>
      <c r="C430" s="37"/>
      <c r="D430" s="37"/>
      <c r="M430" s="32"/>
      <c r="Q430" s="32"/>
      <c r="R430" s="23"/>
    </row>
    <row r="431" spans="1:18" ht="16.5">
      <c r="A431" s="27"/>
      <c r="B431" s="27"/>
      <c r="C431" s="27"/>
      <c r="D431" s="27"/>
      <c r="M431" s="32"/>
      <c r="P431" s="37"/>
      <c r="Q431" s="32"/>
      <c r="R431" s="23"/>
    </row>
    <row r="432" spans="1:18" ht="16.5">
      <c r="A432" s="27"/>
      <c r="B432" s="27"/>
      <c r="C432" s="27"/>
      <c r="D432" s="27"/>
      <c r="J432" s="23"/>
      <c r="M432" s="32"/>
      <c r="N432" s="37"/>
      <c r="O432" s="37"/>
      <c r="P432" s="138"/>
      <c r="Q432" s="32"/>
      <c r="R432" s="23"/>
    </row>
    <row r="433" spans="10:17" ht="16.5">
      <c r="J433" s="23"/>
      <c r="O433" s="138"/>
      <c r="Q433" s="32"/>
    </row>
    <row r="434" spans="10:18" ht="16.5">
      <c r="J434" s="23"/>
      <c r="P434" s="32"/>
      <c r="R434" s="23"/>
    </row>
    <row r="435" spans="10:18" ht="16.5">
      <c r="J435" s="23"/>
      <c r="L435" s="32"/>
      <c r="M435" s="37"/>
      <c r="O435" s="32"/>
      <c r="P435" s="32"/>
      <c r="R435" s="23"/>
    </row>
    <row r="436" spans="12:18" ht="16.5">
      <c r="L436" s="32"/>
      <c r="O436" s="32"/>
      <c r="P436" s="32"/>
      <c r="R436" s="23"/>
    </row>
    <row r="437" spans="10:18" ht="16.5">
      <c r="J437" s="23"/>
      <c r="L437" s="37"/>
      <c r="O437" s="32"/>
      <c r="P437" s="32"/>
      <c r="R437" s="23"/>
    </row>
    <row r="438" spans="1:18" ht="16.5">
      <c r="A438" s="23"/>
      <c r="J438" s="23"/>
      <c r="L438" s="37"/>
      <c r="O438" s="32"/>
      <c r="R438" s="23"/>
    </row>
    <row r="439" spans="1:18" ht="16.5">
      <c r="A439" s="23"/>
      <c r="J439" s="23"/>
      <c r="L439" s="37"/>
      <c r="R439" s="23"/>
    </row>
    <row r="440" spans="1:18" ht="16.5">
      <c r="A440" s="23"/>
      <c r="J440" s="23"/>
      <c r="L440" s="27"/>
      <c r="R440" s="23"/>
    </row>
    <row r="441" spans="1:18" ht="16.5">
      <c r="A441" s="23"/>
      <c r="J441" s="23"/>
      <c r="O441" s="37"/>
      <c r="R441" s="23"/>
    </row>
    <row r="442" spans="10:18" ht="16.5">
      <c r="J442" s="23"/>
      <c r="R442" s="23"/>
    </row>
    <row r="443" spans="1:18" ht="16.5">
      <c r="A443" s="23"/>
      <c r="J443" s="23"/>
      <c r="R443" s="23"/>
    </row>
    <row r="444" spans="1:18" ht="16.5">
      <c r="A444" s="23"/>
      <c r="J444" s="23"/>
      <c r="R444" s="23"/>
    </row>
    <row r="445" spans="1:10" ht="16.5">
      <c r="A445" s="23"/>
      <c r="J445" s="23"/>
    </row>
    <row r="446" spans="1:17" ht="16.5">
      <c r="A446" s="23"/>
      <c r="J446" s="23"/>
      <c r="P446" s="18"/>
      <c r="Q446" s="37"/>
    </row>
    <row r="447" spans="1:17" ht="19.5">
      <c r="A447" s="23"/>
      <c r="J447" s="23"/>
      <c r="N447" s="37"/>
      <c r="Q447" s="28"/>
    </row>
    <row r="448" spans="1:17" ht="19.5">
      <c r="A448" s="23"/>
      <c r="L448" s="37"/>
      <c r="N448" s="28"/>
      <c r="Q448" s="28"/>
    </row>
    <row r="449" spans="1:18" ht="19.5">
      <c r="A449" s="23"/>
      <c r="L449" s="27"/>
      <c r="N449" s="28"/>
      <c r="R449" s="23"/>
    </row>
    <row r="450" spans="1:18" ht="16.5">
      <c r="A450" s="23"/>
      <c r="M450" s="37"/>
      <c r="R450" s="23"/>
    </row>
    <row r="451" spans="1:18" ht="19.5">
      <c r="A451" s="23"/>
      <c r="M451" s="28"/>
      <c r="O451" s="18"/>
      <c r="P451" s="37"/>
      <c r="R451" s="23"/>
    </row>
    <row r="452" spans="1:18" ht="19.5">
      <c r="A452" s="23"/>
      <c r="J452" s="23"/>
      <c r="M452" s="28"/>
      <c r="P452" s="28"/>
      <c r="R452" s="23"/>
    </row>
    <row r="453" spans="1:16" ht="19.5">
      <c r="A453" s="23"/>
      <c r="J453" s="23"/>
      <c r="L453" s="37"/>
      <c r="P453" s="28"/>
    </row>
    <row r="454" spans="10:18" ht="19.5">
      <c r="J454" s="23"/>
      <c r="L454" s="28"/>
      <c r="R454" s="23"/>
    </row>
    <row r="455" spans="10:18" ht="19.5">
      <c r="J455" s="23"/>
      <c r="L455" s="28"/>
      <c r="R455" s="23"/>
    </row>
    <row r="456" spans="15:18" ht="16.5">
      <c r="O456" s="37"/>
      <c r="R456" s="23"/>
    </row>
    <row r="457" spans="10:17" ht="19.5">
      <c r="J457" s="23"/>
      <c r="O457" s="28"/>
      <c r="Q457" s="23"/>
    </row>
    <row r="458" spans="1:16" ht="19.5">
      <c r="A458" s="23"/>
      <c r="J458" s="23"/>
      <c r="N458" s="23"/>
      <c r="O458" s="28"/>
      <c r="P458" s="23"/>
    </row>
    <row r="459" spans="1:18" ht="16.5">
      <c r="A459" s="23"/>
      <c r="J459" s="23"/>
      <c r="R459" s="23"/>
    </row>
    <row r="460" spans="1:18" ht="16.5">
      <c r="A460" s="23"/>
      <c r="R460" s="23"/>
    </row>
    <row r="461" spans="1:18" ht="16.5">
      <c r="A461" s="23"/>
      <c r="R461" s="23"/>
    </row>
    <row r="462" ht="16.5">
      <c r="J462" s="23"/>
    </row>
    <row r="463" spans="1:10" ht="16.5">
      <c r="A463" s="23"/>
      <c r="J463" s="23"/>
    </row>
    <row r="464" spans="1:10" ht="16.5">
      <c r="A464" s="23"/>
      <c r="J464" s="23"/>
    </row>
    <row r="465" ht="16.5">
      <c r="A465" s="23"/>
    </row>
    <row r="468" ht="16.5">
      <c r="A468" s="23"/>
    </row>
    <row r="469" ht="16.5">
      <c r="A469" s="23"/>
    </row>
    <row r="470" ht="16.5">
      <c r="A470" s="23"/>
    </row>
  </sheetData>
  <sheetProtection/>
  <printOptions/>
  <pageMargins left="0.3937007874015748" right="0" top="0.1968503937007874" bottom="0.1968503937007874" header="0" footer="0"/>
  <pageSetup horizontalDpi="360" verticalDpi="360" orientation="landscape" paperSize="9" scale="36" r:id="rId1"/>
  <rowBreaks count="5" manualBreakCount="5">
    <brk id="61" max="18" man="1"/>
    <brk id="107" max="18" man="1"/>
    <brk id="208" max="18" man="1"/>
    <brk id="278" max="18" man="1"/>
    <brk id="31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Mounts Bay Angling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Will &amp; Lucy</cp:lastModifiedBy>
  <cp:lastPrinted>2016-02-08T20:05:24Z</cp:lastPrinted>
  <dcterms:created xsi:type="dcterms:W3CDTF">2006-02-04T11:00:40Z</dcterms:created>
  <dcterms:modified xsi:type="dcterms:W3CDTF">2020-06-12T21:03:42Z</dcterms:modified>
  <cp:category/>
  <cp:version/>
  <cp:contentType/>
  <cp:contentStatus/>
</cp:coreProperties>
</file>