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'Report'!$A$1:$S$258</definedName>
  </definedNames>
  <calcPr fullCalcOnLoad="1"/>
</workbook>
</file>

<file path=xl/sharedStrings.xml><?xml version="1.0" encoding="utf-8"?>
<sst xmlns="http://schemas.openxmlformats.org/spreadsheetml/2006/main" count="469" uniqueCount="103">
  <si>
    <t>Mounts Bay Angling Society</t>
  </si>
  <si>
    <t>for</t>
  </si>
  <si>
    <t>Species</t>
  </si>
  <si>
    <t>%</t>
  </si>
  <si>
    <t>Area</t>
  </si>
  <si>
    <t>Weight</t>
  </si>
  <si>
    <t>Lb's</t>
  </si>
  <si>
    <t>Oz's</t>
  </si>
  <si>
    <t>Club</t>
  </si>
  <si>
    <t>Spec</t>
  </si>
  <si>
    <t>CFSA</t>
  </si>
  <si>
    <t>Date</t>
  </si>
  <si>
    <t>Qual</t>
  </si>
  <si>
    <t>Spec wt</t>
  </si>
  <si>
    <t xml:space="preserve">B </t>
  </si>
  <si>
    <t>S</t>
  </si>
  <si>
    <t>Jnr</t>
  </si>
  <si>
    <t xml:space="preserve">Snr </t>
  </si>
  <si>
    <t>Angler</t>
  </si>
  <si>
    <t>Areas</t>
  </si>
  <si>
    <t>Best of Species</t>
  </si>
  <si>
    <t>Senior Shore Championship    ( Best 10 Species)</t>
  </si>
  <si>
    <t>No. of species</t>
  </si>
  <si>
    <t>Average %</t>
  </si>
  <si>
    <t>Target Species Trophy</t>
  </si>
  <si>
    <t>Area Championship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</si>
  <si>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</si>
  <si>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</si>
  <si>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</si>
  <si>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</si>
  <si>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</si>
  <si>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</si>
  <si>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</si>
  <si>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</si>
  <si>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</si>
  <si>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</si>
  <si>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</si>
  <si>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</si>
  <si>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</si>
  <si>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</si>
  <si>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Ladies Shore Championship    ( Best 10 Species)</t>
  </si>
  <si>
    <t>Drm</t>
  </si>
  <si>
    <t>Ladies Shore</t>
  </si>
  <si>
    <t>Ladies Boat</t>
  </si>
  <si>
    <t>Ladies Boat  Championship    ( Best 10 Species)</t>
  </si>
  <si>
    <t>Total =</t>
  </si>
  <si>
    <t>A/T</t>
  </si>
  <si>
    <t>Claim</t>
  </si>
  <si>
    <t>Metric</t>
  </si>
  <si>
    <t>Dab</t>
  </si>
  <si>
    <t>Flounder</t>
  </si>
  <si>
    <t>Will Harvey,  Fish Recorder</t>
  </si>
  <si>
    <t>Junior Boat</t>
  </si>
  <si>
    <t xml:space="preserve">Angler </t>
  </si>
  <si>
    <t>NO RETURNS</t>
  </si>
  <si>
    <t>Specimens</t>
  </si>
  <si>
    <t>Total Specimens</t>
  </si>
  <si>
    <t>Peter Kessell</t>
  </si>
  <si>
    <t>*</t>
  </si>
  <si>
    <t>LSD</t>
  </si>
  <si>
    <t>Returns for January</t>
  </si>
  <si>
    <t>Jimmy Young</t>
  </si>
  <si>
    <t>Pouting</t>
  </si>
  <si>
    <t>B</t>
  </si>
  <si>
    <t>E</t>
  </si>
  <si>
    <t>C &amp; R</t>
  </si>
  <si>
    <t>Kevin Griffiths</t>
  </si>
  <si>
    <t>Mike Delbridge</t>
  </si>
  <si>
    <t>Bull Huss</t>
  </si>
  <si>
    <t>Rockling, Three Beard</t>
  </si>
  <si>
    <t>Eel, Conger</t>
  </si>
  <si>
    <t>Kieren Faisey</t>
  </si>
  <si>
    <t>Cod</t>
  </si>
  <si>
    <t>Pollack</t>
  </si>
  <si>
    <t>Ray, Small Eyed</t>
  </si>
  <si>
    <t>Gary Sicolo</t>
  </si>
  <si>
    <t>Rockling, Shore</t>
  </si>
  <si>
    <t>Ed Jane</t>
  </si>
  <si>
    <t>Wrasse, Cuckoo</t>
  </si>
  <si>
    <t>Mark Alford</t>
  </si>
  <si>
    <t>Roger Peters</t>
  </si>
  <si>
    <t>Bream, Gilthead</t>
  </si>
  <si>
    <t>Ray. Small Eyed</t>
  </si>
  <si>
    <t>Senior Shore Catch &amp; Release Championship  (Best 5 Species)</t>
  </si>
  <si>
    <t>~</t>
  </si>
  <si>
    <t>Poor Cod</t>
  </si>
  <si>
    <t>Haddock</t>
  </si>
  <si>
    <t>Bream, Couches</t>
  </si>
  <si>
    <t>Latasha Chapman</t>
  </si>
  <si>
    <t>Senior Shore returns for February</t>
  </si>
  <si>
    <t>Ray, Thornback</t>
  </si>
  <si>
    <t>Mackerel</t>
  </si>
  <si>
    <t>C</t>
  </si>
  <si>
    <t>Will Harvey</t>
  </si>
  <si>
    <t>Nick Stevens</t>
  </si>
  <si>
    <t>Will Stevens</t>
  </si>
  <si>
    <t>Returns for February</t>
  </si>
  <si>
    <t>Benji Stevens</t>
  </si>
  <si>
    <t>Senior Boat returns for February</t>
  </si>
  <si>
    <t>Liam Faisey</t>
  </si>
  <si>
    <t>Ray, Spotted</t>
  </si>
  <si>
    <t>Returns For February</t>
  </si>
  <si>
    <t>february   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</si>
</sst>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</numFmts>
  <fonts count="9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3"/>
      <name val="Comic Sans MS"/>
      <family val="4"/>
    </font>
    <font>
      <i/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0"/>
      <color indexed="5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sz val="10"/>
      <color rgb="FFFFFF99"/>
      <name val="Comic Sans MS"/>
      <family val="4"/>
    </font>
    <font>
      <i/>
      <sz val="10"/>
      <color rgb="FFFF0000"/>
      <name val="Comic Sans MS"/>
      <family val="4"/>
    </font>
    <font>
      <i/>
      <sz val="10"/>
      <color rgb="FF00B0F0"/>
      <name val="Comic Sans MS"/>
      <family val="4"/>
    </font>
    <font>
      <sz val="10"/>
      <color theme="9" tint="0.5999900102615356"/>
      <name val="Comic Sans MS"/>
      <family val="4"/>
    </font>
    <font>
      <sz val="10"/>
      <color theme="1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4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74" fontId="20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6" fontId="26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4" fontId="26" fillId="0" borderId="10" xfId="0" applyNumberFormat="1" applyFont="1" applyFill="1" applyBorder="1" applyAlignment="1">
      <alignment horizontal="center"/>
    </xf>
    <xf numFmtId="174" fontId="21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74" fontId="15" fillId="0" borderId="11" xfId="0" applyNumberFormat="1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174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174" fontId="15" fillId="33" borderId="1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74" fontId="33" fillId="0" borderId="0" xfId="0" applyNumberFormat="1" applyFont="1" applyFill="1" applyBorder="1" applyAlignment="1">
      <alignment horizontal="center"/>
    </xf>
    <xf numFmtId="174" fontId="32" fillId="0" borderId="0" xfId="0" applyNumberFormat="1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19" fillId="34" borderId="12" xfId="0" applyFont="1" applyFill="1" applyBorder="1" applyAlignment="1">
      <alignment/>
    </xf>
    <xf numFmtId="0" fontId="24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6" fillId="33" borderId="17" xfId="0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174" fontId="15" fillId="33" borderId="13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3" fillId="0" borderId="0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/>
    </xf>
    <xf numFmtId="0" fontId="27" fillId="33" borderId="18" xfId="0" applyFont="1" applyFill="1" applyBorder="1" applyAlignment="1">
      <alignment/>
    </xf>
    <xf numFmtId="0" fontId="34" fillId="34" borderId="17" xfId="0" applyFont="1" applyFill="1" applyBorder="1" applyAlignment="1">
      <alignment horizontal="center"/>
    </xf>
    <xf numFmtId="0" fontId="22" fillId="34" borderId="13" xfId="0" applyFont="1" applyFill="1" applyBorder="1" applyAlignment="1">
      <alignment/>
    </xf>
    <xf numFmtId="0" fontId="34" fillId="34" borderId="14" xfId="0" applyFont="1" applyFill="1" applyBorder="1" applyAlignment="1">
      <alignment horizontal="center"/>
    </xf>
    <xf numFmtId="0" fontId="22" fillId="34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5" fillId="33" borderId="12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6" fillId="34" borderId="19" xfId="0" applyFont="1" applyFill="1" applyBorder="1" applyAlignment="1">
      <alignment/>
    </xf>
    <xf numFmtId="0" fontId="36" fillId="34" borderId="20" xfId="0" applyFont="1" applyFill="1" applyBorder="1" applyAlignment="1">
      <alignment/>
    </xf>
    <xf numFmtId="49" fontId="37" fillId="34" borderId="20" xfId="0" applyNumberFormat="1" applyFont="1" applyFill="1" applyBorder="1" applyAlignment="1">
      <alignment horizontal="center"/>
    </xf>
    <xf numFmtId="0" fontId="36" fillId="34" borderId="21" xfId="0" applyFont="1" applyFill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7" fontId="39" fillId="0" borderId="0" xfId="0" applyNumberFormat="1" applyFont="1" applyAlignment="1">
      <alignment horizontal="center"/>
    </xf>
    <xf numFmtId="174" fontId="26" fillId="0" borderId="0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left"/>
    </xf>
    <xf numFmtId="0" fontId="86" fillId="0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7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174" fontId="40" fillId="33" borderId="12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174" fontId="40" fillId="33" borderId="0" xfId="0" applyNumberFormat="1" applyFont="1" applyFill="1" applyBorder="1" applyAlignment="1">
      <alignment horizontal="center"/>
    </xf>
    <xf numFmtId="0" fontId="19" fillId="34" borderId="15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73" fontId="25" fillId="33" borderId="17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174" fontId="14" fillId="33" borderId="13" xfId="0" applyNumberFormat="1" applyFont="1" applyFill="1" applyBorder="1" applyAlignment="1">
      <alignment horizontal="center"/>
    </xf>
    <xf numFmtId="173" fontId="25" fillId="33" borderId="18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4" fontId="14" fillId="33" borderId="23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174" fontId="14" fillId="35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left"/>
    </xf>
    <xf numFmtId="174" fontId="14" fillId="36" borderId="10" xfId="0" applyNumberFormat="1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6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5" fillId="33" borderId="17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27" fillId="33" borderId="17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174" fontId="20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3" fontId="25" fillId="33" borderId="14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5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174" fontId="26" fillId="0" borderId="11" xfId="0" applyNumberFormat="1" applyFont="1" applyFill="1" applyBorder="1" applyAlignment="1">
      <alignment horizontal="center"/>
    </xf>
    <xf numFmtId="174" fontId="14" fillId="35" borderId="11" xfId="0" applyNumberFormat="1" applyFont="1" applyFill="1" applyBorder="1" applyAlignment="1">
      <alignment horizontal="center"/>
    </xf>
    <xf numFmtId="174" fontId="14" fillId="36" borderId="11" xfId="0" applyNumberFormat="1" applyFont="1" applyFill="1" applyBorder="1" applyAlignment="1">
      <alignment horizontal="center"/>
    </xf>
    <xf numFmtId="174" fontId="20" fillId="33" borderId="12" xfId="0" applyNumberFormat="1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174" fontId="20" fillId="33" borderId="0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74" fontId="20" fillId="33" borderId="15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74" fontId="20" fillId="33" borderId="16" xfId="0" applyNumberFormat="1" applyFont="1" applyFill="1" applyBorder="1" applyAlignment="1">
      <alignment horizontal="center"/>
    </xf>
    <xf numFmtId="174" fontId="26" fillId="0" borderId="10" xfId="0" applyNumberFormat="1" applyFont="1" applyFill="1" applyBorder="1" applyAlignment="1">
      <alignment horizontal="left"/>
    </xf>
    <xf numFmtId="174" fontId="15" fillId="33" borderId="14" xfId="0" applyNumberFormat="1" applyFont="1" applyFill="1" applyBorder="1" applyAlignment="1">
      <alignment horizontal="center"/>
    </xf>
    <xf numFmtId="1" fontId="15" fillId="33" borderId="16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174" fontId="20" fillId="33" borderId="13" xfId="0" applyNumberFormat="1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7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left"/>
    </xf>
    <xf numFmtId="174" fontId="14" fillId="33" borderId="16" xfId="0" applyNumberFormat="1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20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1" fontId="14" fillId="33" borderId="12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174" fontId="14" fillId="33" borderId="18" xfId="0" applyNumberFormat="1" applyFont="1" applyFill="1" applyBorder="1" applyAlignment="1">
      <alignment horizontal="center"/>
    </xf>
    <xf numFmtId="174" fontId="14" fillId="33" borderId="14" xfId="0" applyNumberFormat="1" applyFont="1" applyFill="1" applyBorder="1" applyAlignment="1">
      <alignment horizontal="center"/>
    </xf>
    <xf numFmtId="0" fontId="20" fillId="33" borderId="18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85" fillId="0" borderId="10" xfId="0" applyFont="1" applyFill="1" applyBorder="1" applyAlignment="1">
      <alignment horizontal="center" vertical="center"/>
    </xf>
    <xf numFmtId="0" fontId="87" fillId="33" borderId="23" xfId="0" applyFont="1" applyFill="1" applyBorder="1" applyAlignment="1">
      <alignment horizontal="center"/>
    </xf>
    <xf numFmtId="0" fontId="23" fillId="38" borderId="10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12" xfId="0" applyFont="1" applyFill="1" applyBorder="1" applyAlignment="1">
      <alignment horizontal="left"/>
    </xf>
    <xf numFmtId="0" fontId="22" fillId="34" borderId="13" xfId="0" applyFont="1" applyFill="1" applyBorder="1" applyAlignment="1">
      <alignment horizontal="center"/>
    </xf>
    <xf numFmtId="0" fontId="22" fillId="34" borderId="16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86" fillId="0" borderId="11" xfId="0" applyFont="1" applyFill="1" applyBorder="1" applyAlignment="1">
      <alignment/>
    </xf>
    <xf numFmtId="0" fontId="88" fillId="39" borderId="17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88" fillId="39" borderId="18" xfId="0" applyFont="1" applyFill="1" applyBorder="1" applyAlignment="1">
      <alignment/>
    </xf>
    <xf numFmtId="174" fontId="15" fillId="0" borderId="25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174" fontId="85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74" fontId="15" fillId="33" borderId="18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left"/>
    </xf>
    <xf numFmtId="0" fontId="20" fillId="38" borderId="11" xfId="0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74" fontId="46" fillId="0" borderId="0" xfId="0" applyNumberFormat="1" applyFont="1" applyFill="1" applyBorder="1" applyAlignment="1">
      <alignment horizontal="left"/>
    </xf>
    <xf numFmtId="0" fontId="20" fillId="33" borderId="14" xfId="0" applyFont="1" applyFill="1" applyBorder="1" applyAlignment="1">
      <alignment/>
    </xf>
    <xf numFmtId="0" fontId="89" fillId="0" borderId="10" xfId="0" applyFont="1" applyFill="1" applyBorder="1" applyAlignment="1">
      <alignment horizontal="center"/>
    </xf>
    <xf numFmtId="174" fontId="46" fillId="0" borderId="10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174" fontId="15" fillId="0" borderId="22" xfId="0" applyNumberFormat="1" applyFont="1" applyFill="1" applyBorder="1" applyAlignment="1">
      <alignment horizontal="center"/>
    </xf>
    <xf numFmtId="0" fontId="26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174" fontId="26" fillId="0" borderId="10" xfId="0" applyNumberFormat="1" applyFont="1" applyFill="1" applyBorder="1" applyAlignment="1">
      <alignment/>
    </xf>
    <xf numFmtId="1" fontId="15" fillId="0" borderId="24" xfId="0" applyNumberFormat="1" applyFont="1" applyFill="1" applyBorder="1" applyAlignment="1">
      <alignment horizontal="center"/>
    </xf>
    <xf numFmtId="0" fontId="14" fillId="33" borderId="26" xfId="0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center"/>
    </xf>
    <xf numFmtId="174" fontId="90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86" fillId="0" borderId="1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74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/>
    </xf>
    <xf numFmtId="174" fontId="14" fillId="36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174" fontId="14" fillId="33" borderId="28" xfId="0" applyNumberFormat="1" applyFont="1" applyFill="1" applyBorder="1" applyAlignment="1">
      <alignment horizontal="center"/>
    </xf>
    <xf numFmtId="174" fontId="91" fillId="39" borderId="0" xfId="0" applyNumberFormat="1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174" fontId="91" fillId="39" borderId="26" xfId="0" applyNumberFormat="1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174" fontId="15" fillId="40" borderId="10" xfId="0" applyNumberFormat="1" applyFont="1" applyFill="1" applyBorder="1" applyAlignment="1">
      <alignment horizontal="right"/>
    </xf>
    <xf numFmtId="179" fontId="26" fillId="0" borderId="10" xfId="0" applyNumberFormat="1" applyFont="1" applyFill="1" applyBorder="1" applyAlignment="1">
      <alignment horizontal="center"/>
    </xf>
    <xf numFmtId="174" fontId="14" fillId="33" borderId="3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90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2" fillId="0" borderId="10" xfId="0" applyFont="1" applyFill="1" applyBorder="1" applyAlignment="1">
      <alignment horizontal="center"/>
    </xf>
    <xf numFmtId="0" fontId="92" fillId="0" borderId="10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174" fontId="92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15" fillId="41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30" fillId="41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2" sqref="D12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88"/>
      <c r="B1" s="89"/>
      <c r="C1" s="89"/>
      <c r="D1" s="95"/>
      <c r="E1" s="89"/>
      <c r="F1" s="90"/>
    </row>
    <row r="2" spans="1:6" s="13" customFormat="1" ht="69" customHeight="1" thickBot="1">
      <c r="A2" s="91"/>
      <c r="B2" s="92"/>
      <c r="C2" s="92"/>
      <c r="D2" s="93" t="s">
        <v>0</v>
      </c>
      <c r="E2" s="92"/>
      <c r="F2" s="94"/>
    </row>
    <row r="3" spans="1:6" ht="34.5">
      <c r="A3" s="85"/>
      <c r="B3" s="85"/>
      <c r="C3" s="85"/>
      <c r="D3" s="85"/>
      <c r="E3" s="85"/>
      <c r="F3" s="85"/>
    </row>
    <row r="4" spans="1:6" ht="34.5">
      <c r="A4" s="85"/>
      <c r="B4" s="85"/>
      <c r="C4" s="85"/>
      <c r="D4" s="85"/>
      <c r="E4" s="85"/>
      <c r="F4" s="85"/>
    </row>
    <row r="5" spans="1:6" ht="34.5">
      <c r="A5" s="85"/>
      <c r="B5" s="85"/>
      <c r="C5" s="85"/>
      <c r="D5" s="85"/>
      <c r="E5" s="85"/>
      <c r="F5" s="85"/>
    </row>
    <row r="6" spans="1:6" ht="108" customHeight="1">
      <c r="A6" s="85"/>
      <c r="B6" s="85"/>
      <c r="C6" s="85"/>
      <c r="D6" s="85"/>
      <c r="E6" s="85"/>
      <c r="F6" s="85"/>
    </row>
    <row r="7" spans="1:6" s="14" customFormat="1" ht="48" customHeight="1">
      <c r="A7" s="86"/>
      <c r="B7" s="86"/>
      <c r="C7" s="86"/>
      <c r="D7" s="87" t="s">
        <v>32</v>
      </c>
      <c r="E7" s="86"/>
      <c r="F7" s="86"/>
    </row>
    <row r="8" spans="1:6" s="14" customFormat="1" ht="30">
      <c r="A8" s="86"/>
      <c r="B8" s="86"/>
      <c r="C8" s="86"/>
      <c r="D8" s="86"/>
      <c r="E8" s="86"/>
      <c r="F8" s="86"/>
    </row>
    <row r="9" spans="1:6" s="14" customFormat="1" ht="30">
      <c r="A9" s="86"/>
      <c r="B9" s="86"/>
      <c r="C9" s="86"/>
      <c r="D9" s="87" t="s">
        <v>1</v>
      </c>
      <c r="E9" s="86"/>
      <c r="F9" s="86"/>
    </row>
    <row r="10" s="14" customFormat="1" ht="10.5" customHeight="1" thickBot="1"/>
    <row r="11" spans="1:6" s="101" customFormat="1" ht="57" customHeight="1" thickBot="1">
      <c r="A11" s="97"/>
      <c r="B11" s="98"/>
      <c r="C11" s="98"/>
      <c r="D11" s="99" t="s">
        <v>102</v>
      </c>
      <c r="E11" s="98"/>
      <c r="F11" s="100"/>
    </row>
    <row r="12" s="102" customFormat="1" ht="44.25" customHeight="1">
      <c r="D12" s="103" t="s">
        <v>51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9"/>
  <sheetViews>
    <sheetView showGridLines="0" tabSelected="1" workbookViewId="0" topLeftCell="A1">
      <selection activeCell="G121" sqref="G121"/>
    </sheetView>
  </sheetViews>
  <sheetFormatPr defaultColWidth="9.140625" defaultRowHeight="12.75"/>
  <cols>
    <col min="1" max="1" width="12.7109375" style="42" customWidth="1"/>
    <col min="2" max="2" width="21.421875" style="23" customWidth="1"/>
    <col min="3" max="3" width="14.421875" style="23" customWidth="1"/>
    <col min="4" max="4" width="13.421875" style="23" customWidth="1"/>
    <col min="5" max="5" width="4.7109375" style="23" customWidth="1"/>
    <col min="6" max="6" width="22.421875" style="23" customWidth="1"/>
    <col min="7" max="7" width="9.00390625" style="23" customWidth="1"/>
    <col min="8" max="8" width="9.28125" style="23" customWidth="1"/>
    <col min="9" max="9" width="8.00390625" style="23" customWidth="1"/>
    <col min="10" max="10" width="9.8515625" style="23" hidden="1" customWidth="1"/>
    <col min="11" max="11" width="9.421875" style="24" hidden="1" customWidth="1"/>
    <col min="12" max="12" width="10.00390625" style="23" hidden="1" customWidth="1"/>
    <col min="13" max="13" width="13.57421875" style="23" customWidth="1"/>
    <col min="14" max="14" width="14.8515625" style="23" customWidth="1"/>
    <col min="15" max="15" width="17.140625" style="18" customWidth="1"/>
    <col min="16" max="16" width="8.421875" style="24" customWidth="1"/>
    <col min="17" max="17" width="8.00390625" style="24" customWidth="1"/>
    <col min="18" max="18" width="10.8515625" style="18" bestFit="1" customWidth="1"/>
    <col min="19" max="19" width="9.421875" style="24" customWidth="1"/>
    <col min="20" max="16384" width="9.140625" style="23" customWidth="1"/>
  </cols>
  <sheetData>
    <row r="1" spans="1:19" s="63" customFormat="1" ht="23.25" thickBot="1">
      <c r="A1" s="62"/>
      <c r="B1" s="239" t="s">
        <v>89</v>
      </c>
      <c r="C1" s="240"/>
      <c r="D1" s="240"/>
      <c r="E1" s="240"/>
      <c r="F1" s="238"/>
      <c r="K1" s="64"/>
      <c r="O1" s="65"/>
      <c r="P1" s="64"/>
      <c r="Q1" s="64"/>
      <c r="R1" s="65"/>
      <c r="S1" s="64"/>
    </row>
    <row r="2" s="29" customFormat="1" ht="20.25" thickBot="1">
      <c r="S2" s="30"/>
    </row>
    <row r="3" spans="1:14" ht="16.5">
      <c r="A3" s="129"/>
      <c r="B3" s="130"/>
      <c r="C3" s="130" t="s">
        <v>17</v>
      </c>
      <c r="D3" s="59" t="s">
        <v>14</v>
      </c>
      <c r="E3" s="130"/>
      <c r="F3" s="131"/>
      <c r="G3" s="60"/>
      <c r="H3" s="59" t="s">
        <v>8</v>
      </c>
      <c r="I3" s="59" t="s">
        <v>8</v>
      </c>
      <c r="J3" s="60"/>
      <c r="K3" s="61"/>
      <c r="L3" s="60"/>
      <c r="M3" s="59"/>
      <c r="N3" s="290" t="s">
        <v>46</v>
      </c>
    </row>
    <row r="4" spans="1:14" ht="16.5">
      <c r="A4" s="133" t="s">
        <v>11</v>
      </c>
      <c r="B4" s="52" t="s">
        <v>18</v>
      </c>
      <c r="C4" s="52" t="s">
        <v>16</v>
      </c>
      <c r="D4" s="52" t="s">
        <v>15</v>
      </c>
      <c r="E4" s="52" t="s">
        <v>4</v>
      </c>
      <c r="F4" s="52" t="s">
        <v>2</v>
      </c>
      <c r="G4" s="52" t="s">
        <v>48</v>
      </c>
      <c r="H4" s="134" t="s">
        <v>13</v>
      </c>
      <c r="I4" s="134" t="s">
        <v>3</v>
      </c>
      <c r="J4" s="77"/>
      <c r="K4" s="96"/>
      <c r="L4" s="77"/>
      <c r="M4" s="134"/>
      <c r="N4" s="291" t="s">
        <v>47</v>
      </c>
    </row>
    <row r="5" spans="1:14" ht="16.5">
      <c r="A5" s="287">
        <v>43501</v>
      </c>
      <c r="B5" s="20" t="s">
        <v>71</v>
      </c>
      <c r="C5" s="21" t="s">
        <v>17</v>
      </c>
      <c r="D5" s="21" t="s">
        <v>15</v>
      </c>
      <c r="E5" s="21" t="s">
        <v>63</v>
      </c>
      <c r="F5" s="142" t="s">
        <v>90</v>
      </c>
      <c r="G5" s="22">
        <v>3.8360451350000004</v>
      </c>
      <c r="H5" s="22">
        <v>8</v>
      </c>
      <c r="I5" s="309">
        <v>105.712890625</v>
      </c>
      <c r="J5" s="137">
        <v>4082.3316</v>
      </c>
      <c r="K5" s="21">
        <v>283.49530000000004</v>
      </c>
      <c r="L5" s="21">
        <v>10.63107</v>
      </c>
      <c r="M5" s="143" t="s">
        <v>65</v>
      </c>
      <c r="N5" s="288"/>
    </row>
    <row r="6" spans="1:14" ht="16.5">
      <c r="A6" s="287">
        <v>43523</v>
      </c>
      <c r="B6" s="20" t="s">
        <v>66</v>
      </c>
      <c r="C6" s="21" t="s">
        <v>17</v>
      </c>
      <c r="D6" s="21" t="s">
        <v>15</v>
      </c>
      <c r="E6" s="21" t="s">
        <v>64</v>
      </c>
      <c r="F6" s="310" t="s">
        <v>68</v>
      </c>
      <c r="G6" s="22">
        <v>5.336798140000001</v>
      </c>
      <c r="H6" s="22">
        <v>12</v>
      </c>
      <c r="I6" s="309">
        <v>98.046875</v>
      </c>
      <c r="J6" s="137">
        <v>6803.886</v>
      </c>
      <c r="K6" s="21">
        <v>198.44671</v>
      </c>
      <c r="L6" s="21">
        <v>14.17476</v>
      </c>
      <c r="M6" s="143" t="s">
        <v>65</v>
      </c>
      <c r="N6" s="288"/>
    </row>
    <row r="7" spans="1:14" ht="16.5">
      <c r="A7" s="287">
        <v>43501</v>
      </c>
      <c r="B7" s="20" t="s">
        <v>61</v>
      </c>
      <c r="C7" s="21" t="s">
        <v>17</v>
      </c>
      <c r="D7" s="21" t="s">
        <v>15</v>
      </c>
      <c r="E7" s="21" t="s">
        <v>63</v>
      </c>
      <c r="F7" s="142" t="s">
        <v>90</v>
      </c>
      <c r="G7" s="22">
        <v>3.339928435</v>
      </c>
      <c r="H7" s="22">
        <v>8</v>
      </c>
      <c r="I7" s="309">
        <v>92.041015625</v>
      </c>
      <c r="J7" s="137">
        <v>3628.7392</v>
      </c>
      <c r="K7" s="21">
        <v>56.69906</v>
      </c>
      <c r="L7" s="21">
        <v>3.54369</v>
      </c>
      <c r="M7" s="143" t="s">
        <v>65</v>
      </c>
      <c r="N7" s="288"/>
    </row>
    <row r="8" spans="1:14" ht="16.5">
      <c r="A8" s="287">
        <v>43523</v>
      </c>
      <c r="B8" s="20" t="s">
        <v>61</v>
      </c>
      <c r="C8" s="21" t="s">
        <v>17</v>
      </c>
      <c r="D8" s="21" t="s">
        <v>15</v>
      </c>
      <c r="E8" s="21" t="s">
        <v>64</v>
      </c>
      <c r="F8" s="142" t="s">
        <v>76</v>
      </c>
      <c r="G8" s="22">
        <v>0.36500019000000006</v>
      </c>
      <c r="H8" s="22">
        <v>0.875</v>
      </c>
      <c r="I8" s="309">
        <v>91.96428571428571</v>
      </c>
      <c r="J8" s="137">
        <v>907.1848</v>
      </c>
      <c r="K8" s="21">
        <v>170.09718</v>
      </c>
      <c r="L8" s="21">
        <v>7.08738</v>
      </c>
      <c r="M8" s="143" t="s">
        <v>65</v>
      </c>
      <c r="N8" s="288"/>
    </row>
    <row r="9" spans="1:14" ht="16.5">
      <c r="A9" s="287">
        <v>43514</v>
      </c>
      <c r="B9" s="20" t="s">
        <v>71</v>
      </c>
      <c r="C9" s="21" t="s">
        <v>17</v>
      </c>
      <c r="D9" s="21" t="s">
        <v>15</v>
      </c>
      <c r="E9" s="21" t="s">
        <v>63</v>
      </c>
      <c r="F9" s="142" t="s">
        <v>59</v>
      </c>
      <c r="G9" s="22">
        <v>1.114490735</v>
      </c>
      <c r="H9" s="22">
        <v>2.75</v>
      </c>
      <c r="I9" s="309">
        <v>89.3465909090909</v>
      </c>
      <c r="J9" s="137">
        <v>2721.5544</v>
      </c>
      <c r="K9" s="21">
        <v>396.89342</v>
      </c>
      <c r="L9" s="21">
        <v>15.946604999999998</v>
      </c>
      <c r="M9" s="143" t="s">
        <v>65</v>
      </c>
      <c r="N9" s="140"/>
    </row>
    <row r="10" spans="1:14" ht="16.5">
      <c r="A10" s="287">
        <v>43519</v>
      </c>
      <c r="B10" s="20" t="s">
        <v>71</v>
      </c>
      <c r="C10" s="21" t="s">
        <v>17</v>
      </c>
      <c r="D10" s="21" t="s">
        <v>15</v>
      </c>
      <c r="E10" s="21" t="s">
        <v>63</v>
      </c>
      <c r="F10" s="142" t="s">
        <v>91</v>
      </c>
      <c r="G10" s="22">
        <v>0.5350972900000001</v>
      </c>
      <c r="H10" s="22">
        <v>1.5</v>
      </c>
      <c r="I10" s="309">
        <v>78.64583333333334</v>
      </c>
      <c r="J10" s="137">
        <v>5443.1088</v>
      </c>
      <c r="K10" s="21">
        <v>170.09718</v>
      </c>
      <c r="L10" s="21">
        <v>23.033984999999998</v>
      </c>
      <c r="M10" s="143"/>
      <c r="N10" s="140"/>
    </row>
    <row r="11" spans="1:14" ht="16.5">
      <c r="A11" s="287">
        <v>43524</v>
      </c>
      <c r="B11" s="20" t="s">
        <v>71</v>
      </c>
      <c r="C11" s="21" t="s">
        <v>17</v>
      </c>
      <c r="D11" s="21" t="s">
        <v>15</v>
      </c>
      <c r="E11" s="21" t="s">
        <v>64</v>
      </c>
      <c r="F11" s="142" t="s">
        <v>78</v>
      </c>
      <c r="G11" s="22">
        <v>0.35082543000000005</v>
      </c>
      <c r="H11" s="22">
        <v>1</v>
      </c>
      <c r="I11" s="309">
        <v>77.34375</v>
      </c>
      <c r="J11" s="137">
        <v>5443.1088</v>
      </c>
      <c r="K11" s="21">
        <v>113.39812</v>
      </c>
      <c r="L11" s="21">
        <v>24.80583</v>
      </c>
      <c r="M11" s="143" t="s">
        <v>65</v>
      </c>
      <c r="N11" s="140"/>
    </row>
    <row r="12" spans="1:14" ht="16.5">
      <c r="A12" s="287">
        <v>43513</v>
      </c>
      <c r="B12" s="20" t="s">
        <v>71</v>
      </c>
      <c r="C12" s="21" t="s">
        <v>17</v>
      </c>
      <c r="D12" s="21" t="s">
        <v>15</v>
      </c>
      <c r="E12" s="21" t="s">
        <v>92</v>
      </c>
      <c r="F12" s="142" t="s">
        <v>59</v>
      </c>
      <c r="G12" s="22">
        <v>0.9550246249999998</v>
      </c>
      <c r="H12" s="22">
        <v>2.75</v>
      </c>
      <c r="I12" s="309">
        <v>76.5625</v>
      </c>
      <c r="J12" s="137">
        <v>907.1848</v>
      </c>
      <c r="K12" s="21">
        <v>170.09718</v>
      </c>
      <c r="L12" s="21">
        <v>0</v>
      </c>
      <c r="M12" s="143" t="s">
        <v>65</v>
      </c>
      <c r="N12" s="140"/>
    </row>
    <row r="13" spans="1:14" ht="16.5">
      <c r="A13" s="287">
        <v>43509</v>
      </c>
      <c r="B13" s="20" t="s">
        <v>57</v>
      </c>
      <c r="C13" s="21" t="s">
        <v>17</v>
      </c>
      <c r="D13" s="21" t="s">
        <v>15</v>
      </c>
      <c r="E13" s="21" t="s">
        <v>63</v>
      </c>
      <c r="F13" s="142" t="s">
        <v>59</v>
      </c>
      <c r="G13" s="22">
        <v>0.919587715</v>
      </c>
      <c r="H13" s="22">
        <v>2.75</v>
      </c>
      <c r="I13" s="309">
        <v>73.7215909090909</v>
      </c>
      <c r="J13" s="137">
        <v>453.5924</v>
      </c>
      <c r="K13" s="21">
        <v>340.19436</v>
      </c>
      <c r="L13" s="21">
        <v>1.771845</v>
      </c>
      <c r="M13" s="143" t="s">
        <v>65</v>
      </c>
      <c r="N13" s="140"/>
    </row>
    <row r="14" spans="1:14" ht="16.5">
      <c r="A14" s="287">
        <v>43513</v>
      </c>
      <c r="B14" s="20" t="s">
        <v>93</v>
      </c>
      <c r="C14" s="21" t="s">
        <v>17</v>
      </c>
      <c r="D14" s="21" t="s">
        <v>15</v>
      </c>
      <c r="E14" s="21" t="s">
        <v>64</v>
      </c>
      <c r="F14" s="142" t="s">
        <v>69</v>
      </c>
      <c r="G14" s="22">
        <v>0.57053421</v>
      </c>
      <c r="H14" s="22">
        <v>1.75</v>
      </c>
      <c r="I14" s="309">
        <v>71.875</v>
      </c>
      <c r="J14" s="137">
        <v>907.1848</v>
      </c>
      <c r="K14" s="21">
        <v>113.39812</v>
      </c>
      <c r="L14" s="21">
        <v>24.80583</v>
      </c>
      <c r="M14" s="143" t="s">
        <v>65</v>
      </c>
      <c r="N14" s="140"/>
    </row>
    <row r="15" spans="1:14" ht="16.5">
      <c r="A15" s="287">
        <v>43522</v>
      </c>
      <c r="B15" s="20" t="s">
        <v>57</v>
      </c>
      <c r="C15" s="21" t="s">
        <v>17</v>
      </c>
      <c r="D15" s="21" t="s">
        <v>15</v>
      </c>
      <c r="E15" s="21" t="s">
        <v>64</v>
      </c>
      <c r="F15" s="142" t="s">
        <v>69</v>
      </c>
      <c r="G15" s="22">
        <v>0.473082695</v>
      </c>
      <c r="H15" s="22">
        <v>1.75</v>
      </c>
      <c r="I15" s="309">
        <v>59.59821428571429</v>
      </c>
      <c r="J15" s="137">
        <v>5896.7011999999995</v>
      </c>
      <c r="K15" s="21">
        <v>340.19436</v>
      </c>
      <c r="L15" s="21">
        <v>0</v>
      </c>
      <c r="M15" s="143" t="s">
        <v>65</v>
      </c>
      <c r="N15" s="140"/>
    </row>
    <row r="16" spans="1:14" ht="16.5">
      <c r="A16" s="287">
        <v>43519</v>
      </c>
      <c r="B16" s="20" t="s">
        <v>94</v>
      </c>
      <c r="C16" s="21" t="s">
        <v>17</v>
      </c>
      <c r="D16" s="21" t="s">
        <v>15</v>
      </c>
      <c r="E16" s="21" t="s">
        <v>63</v>
      </c>
      <c r="F16" s="142" t="s">
        <v>91</v>
      </c>
      <c r="G16" s="22">
        <v>0.395121565</v>
      </c>
      <c r="H16" s="22">
        <v>1.5</v>
      </c>
      <c r="I16" s="309">
        <v>58.072916666666664</v>
      </c>
      <c r="J16" s="137">
        <v>907.1848</v>
      </c>
      <c r="K16" s="21">
        <v>113.39812</v>
      </c>
      <c r="L16" s="21">
        <v>14.17476</v>
      </c>
      <c r="M16" s="143"/>
      <c r="N16" s="140"/>
    </row>
    <row r="17" spans="1:14" ht="16.5">
      <c r="A17" s="287">
        <v>43518</v>
      </c>
      <c r="B17" s="20" t="s">
        <v>94</v>
      </c>
      <c r="C17" s="21" t="s">
        <v>17</v>
      </c>
      <c r="D17" s="21" t="s">
        <v>15</v>
      </c>
      <c r="E17" s="21" t="s">
        <v>63</v>
      </c>
      <c r="F17" s="142" t="s">
        <v>91</v>
      </c>
      <c r="G17" s="22">
        <v>0.34019436000000003</v>
      </c>
      <c r="H17" s="22">
        <v>1.5</v>
      </c>
      <c r="I17" s="309">
        <v>50</v>
      </c>
      <c r="J17" s="137">
        <v>907.1848</v>
      </c>
      <c r="K17" s="21">
        <v>113.39812</v>
      </c>
      <c r="L17" s="21">
        <v>0</v>
      </c>
      <c r="M17" s="143"/>
      <c r="N17" s="140"/>
    </row>
    <row r="18" ht="12.75"/>
    <row r="19" ht="13.5" thickBot="1"/>
    <row r="20" spans="1:19" ht="16.5">
      <c r="A20" s="146"/>
      <c r="B20" s="147" t="s">
        <v>21</v>
      </c>
      <c r="C20" s="147"/>
      <c r="D20" s="147"/>
      <c r="E20" s="147"/>
      <c r="F20" s="147"/>
      <c r="G20" s="148"/>
      <c r="H20" s="148"/>
      <c r="I20" s="149"/>
      <c r="J20" s="106"/>
      <c r="K20" s="19"/>
      <c r="L20" s="19"/>
      <c r="M20" s="24"/>
      <c r="N20" s="293"/>
      <c r="O20" s="151" t="s">
        <v>25</v>
      </c>
      <c r="P20" s="151"/>
      <c r="Q20" s="130"/>
      <c r="R20" s="130"/>
      <c r="S20" s="152"/>
    </row>
    <row r="21" spans="1:19" ht="16.5">
      <c r="A21" s="200"/>
      <c r="B21" s="205" t="s">
        <v>18</v>
      </c>
      <c r="C21" s="205"/>
      <c r="D21" s="205"/>
      <c r="E21" s="205"/>
      <c r="F21" s="52" t="s">
        <v>3</v>
      </c>
      <c r="G21" s="201" t="s">
        <v>22</v>
      </c>
      <c r="H21" s="205"/>
      <c r="I21" s="215"/>
      <c r="J21" s="106"/>
      <c r="K21" s="19"/>
      <c r="L21" s="19"/>
      <c r="M21" s="24"/>
      <c r="N21" s="294" t="s">
        <v>18</v>
      </c>
      <c r="O21" s="52" t="s">
        <v>19</v>
      </c>
      <c r="P21" s="292"/>
      <c r="Q21" s="52"/>
      <c r="R21" s="295" t="s">
        <v>3</v>
      </c>
      <c r="S21" s="296"/>
    </row>
    <row r="22" spans="1:19" ht="17.25" customHeight="1">
      <c r="A22" s="160">
        <v>1</v>
      </c>
      <c r="B22" s="161" t="s">
        <v>71</v>
      </c>
      <c r="C22" s="161"/>
      <c r="D22" s="161"/>
      <c r="E22" s="161"/>
      <c r="F22" s="162">
        <v>1249.7252358630953</v>
      </c>
      <c r="G22" s="162"/>
      <c r="H22" s="163">
        <v>10</v>
      </c>
      <c r="I22" s="20"/>
      <c r="J22" s="269"/>
      <c r="K22" s="21">
        <v>95.23863352272728</v>
      </c>
      <c r="L22" s="21"/>
      <c r="M22" s="145"/>
      <c r="N22" s="41" t="s">
        <v>71</v>
      </c>
      <c r="O22" s="168">
        <v>4</v>
      </c>
      <c r="P22" s="168"/>
      <c r="Q22" s="22"/>
      <c r="R22" s="22">
        <v>593.360375</v>
      </c>
      <c r="S22" s="22"/>
    </row>
    <row r="23" spans="1:19" ht="15.75" customHeight="1">
      <c r="A23" s="160">
        <v>2</v>
      </c>
      <c r="B23" s="161" t="s">
        <v>61</v>
      </c>
      <c r="C23" s="161"/>
      <c r="D23" s="161"/>
      <c r="E23" s="161"/>
      <c r="F23" s="162">
        <v>861.5339999999999</v>
      </c>
      <c r="G23" s="162"/>
      <c r="H23" s="163">
        <v>7</v>
      </c>
      <c r="I23" s="20"/>
      <c r="J23" s="269"/>
      <c r="K23" s="21">
        <v>78.33000000000001</v>
      </c>
      <c r="L23" s="21"/>
      <c r="M23" s="145"/>
      <c r="N23" s="41" t="s">
        <v>61</v>
      </c>
      <c r="O23" s="168">
        <v>3</v>
      </c>
      <c r="P23" s="168"/>
      <c r="Q23" s="22"/>
      <c r="R23" s="22">
        <v>423.07399999999996</v>
      </c>
      <c r="S23" s="22"/>
    </row>
    <row r="24" spans="1:20" ht="15.75" customHeight="1">
      <c r="A24" s="160">
        <v>4</v>
      </c>
      <c r="B24" s="161" t="s">
        <v>66</v>
      </c>
      <c r="C24" s="161"/>
      <c r="D24" s="161"/>
      <c r="E24" s="161"/>
      <c r="F24" s="162">
        <v>783.531</v>
      </c>
      <c r="G24" s="162"/>
      <c r="H24" s="163">
        <v>8</v>
      </c>
      <c r="I24" s="20"/>
      <c r="J24" s="257"/>
      <c r="K24" s="166">
        <v>71.28176252319109</v>
      </c>
      <c r="L24" s="21"/>
      <c r="M24" s="145"/>
      <c r="N24" s="41" t="s">
        <v>77</v>
      </c>
      <c r="O24" s="168">
        <v>3</v>
      </c>
      <c r="P24" s="168"/>
      <c r="Q24" s="22"/>
      <c r="R24" s="22">
        <v>249.746</v>
      </c>
      <c r="S24" s="22"/>
      <c r="T24" s="32"/>
    </row>
    <row r="25" spans="1:19" ht="15" customHeight="1">
      <c r="A25" s="160">
        <v>5</v>
      </c>
      <c r="B25" s="161" t="s">
        <v>77</v>
      </c>
      <c r="C25" s="161"/>
      <c r="D25" s="161"/>
      <c r="E25" s="161"/>
      <c r="F25" s="162">
        <v>625.3087142857142</v>
      </c>
      <c r="G25" s="162"/>
      <c r="H25" s="163">
        <v>8</v>
      </c>
      <c r="I25" s="20"/>
      <c r="J25" s="269"/>
      <c r="K25" s="21">
        <v>97.52735</v>
      </c>
      <c r="L25" s="21"/>
      <c r="M25" s="145"/>
      <c r="N25" s="41" t="s">
        <v>57</v>
      </c>
      <c r="O25" s="168">
        <v>3</v>
      </c>
      <c r="P25" s="168"/>
      <c r="Q25" s="22"/>
      <c r="R25" s="22">
        <v>241.301</v>
      </c>
      <c r="S25" s="22"/>
    </row>
    <row r="26" spans="1:19" ht="16.5">
      <c r="A26" s="160">
        <v>6</v>
      </c>
      <c r="B26" s="161" t="s">
        <v>57</v>
      </c>
      <c r="C26" s="161"/>
      <c r="D26" s="161"/>
      <c r="E26" s="161"/>
      <c r="F26" s="162">
        <v>285.859</v>
      </c>
      <c r="G26" s="162"/>
      <c r="H26" s="163">
        <v>4</v>
      </c>
      <c r="I26" s="20"/>
      <c r="J26" s="257"/>
      <c r="K26" s="166">
        <v>86.02228125</v>
      </c>
      <c r="L26" s="21"/>
      <c r="M26" s="145"/>
      <c r="N26" s="41" t="s">
        <v>66</v>
      </c>
      <c r="O26" s="168">
        <v>2</v>
      </c>
      <c r="P26" s="168"/>
      <c r="Q26" s="22"/>
      <c r="R26" s="22">
        <v>248.50900000000001</v>
      </c>
      <c r="S26" s="22"/>
    </row>
    <row r="27" spans="1:19" ht="16.5" customHeight="1">
      <c r="A27" s="160">
        <v>7</v>
      </c>
      <c r="B27" s="161" t="s">
        <v>67</v>
      </c>
      <c r="C27" s="161"/>
      <c r="D27" s="161"/>
      <c r="E27" s="161"/>
      <c r="F27" s="162">
        <v>152.148</v>
      </c>
      <c r="G27" s="162"/>
      <c r="H27" s="163">
        <v>2</v>
      </c>
      <c r="I27" s="20"/>
      <c r="J27" s="270"/>
      <c r="K27" s="167">
        <v>69.25217948717949</v>
      </c>
      <c r="L27" s="21"/>
      <c r="M27" s="145"/>
      <c r="N27" s="41" t="s">
        <v>67</v>
      </c>
      <c r="O27" s="168">
        <v>2</v>
      </c>
      <c r="P27" s="168"/>
      <c r="Q27" s="22"/>
      <c r="R27" s="22">
        <v>152.148</v>
      </c>
      <c r="S27" s="22"/>
    </row>
    <row r="28" spans="1:19" ht="15">
      <c r="A28" s="160">
        <v>8</v>
      </c>
      <c r="B28" s="161" t="s">
        <v>75</v>
      </c>
      <c r="C28" s="161"/>
      <c r="D28" s="161"/>
      <c r="E28" s="161"/>
      <c r="F28" s="162">
        <v>118.75</v>
      </c>
      <c r="G28" s="162"/>
      <c r="H28" s="163">
        <v>1</v>
      </c>
      <c r="I28" s="20"/>
      <c r="J28" s="270"/>
      <c r="K28" s="167">
        <v>61.367399999999996</v>
      </c>
      <c r="L28" s="21"/>
      <c r="M28" s="145"/>
      <c r="N28" s="41" t="s">
        <v>75</v>
      </c>
      <c r="O28" s="168">
        <v>1</v>
      </c>
      <c r="P28" s="168"/>
      <c r="Q28" s="22"/>
      <c r="R28" s="22">
        <v>118.75</v>
      </c>
      <c r="S28" s="22"/>
    </row>
    <row r="29" spans="1:19" ht="15.75" customHeight="1">
      <c r="A29" s="160">
        <v>9</v>
      </c>
      <c r="B29" s="161" t="s">
        <v>79</v>
      </c>
      <c r="C29" s="161"/>
      <c r="D29" s="161"/>
      <c r="E29" s="161"/>
      <c r="F29" s="162">
        <v>75.586</v>
      </c>
      <c r="G29" s="162"/>
      <c r="H29" s="163">
        <v>1</v>
      </c>
      <c r="I29" s="20"/>
      <c r="J29" s="270"/>
      <c r="K29" s="167">
        <v>74.37450000000001</v>
      </c>
      <c r="L29" s="21"/>
      <c r="M29" s="145"/>
      <c r="N29" s="41" t="s">
        <v>79</v>
      </c>
      <c r="O29" s="168">
        <v>1</v>
      </c>
      <c r="P29" s="168"/>
      <c r="Q29" s="22"/>
      <c r="R29" s="22">
        <v>75.586</v>
      </c>
      <c r="S29" s="22"/>
    </row>
    <row r="30" spans="1:19" ht="15" customHeight="1">
      <c r="A30" s="160">
        <v>10</v>
      </c>
      <c r="B30" s="161" t="s">
        <v>80</v>
      </c>
      <c r="C30" s="161"/>
      <c r="D30" s="161"/>
      <c r="E30" s="161"/>
      <c r="F30" s="162">
        <v>72.5</v>
      </c>
      <c r="G30" s="162"/>
      <c r="H30" s="163">
        <v>1</v>
      </c>
      <c r="I30" s="20"/>
      <c r="J30" s="270"/>
      <c r="K30" s="167">
        <v>74.32124999999999</v>
      </c>
      <c r="L30" s="21"/>
      <c r="M30" s="145"/>
      <c r="N30" s="41" t="s">
        <v>80</v>
      </c>
      <c r="O30" s="168">
        <v>1</v>
      </c>
      <c r="P30" s="168"/>
      <c r="Q30" s="22"/>
      <c r="R30" s="22">
        <v>72.5</v>
      </c>
      <c r="S30" s="22"/>
    </row>
    <row r="31" spans="1:19" ht="16.5">
      <c r="A31" s="160">
        <v>11</v>
      </c>
      <c r="B31" s="161" t="s">
        <v>93</v>
      </c>
      <c r="C31" s="161"/>
      <c r="D31" s="161"/>
      <c r="E31" s="161"/>
      <c r="F31" s="162">
        <v>71.875</v>
      </c>
      <c r="G31" s="162"/>
      <c r="H31" s="163">
        <v>1</v>
      </c>
      <c r="I31" s="20"/>
      <c r="J31" s="270"/>
      <c r="K31" s="167">
        <v>73.18615625</v>
      </c>
      <c r="L31" s="165"/>
      <c r="M31" s="145"/>
      <c r="N31" s="41" t="s">
        <v>93</v>
      </c>
      <c r="O31" s="168">
        <v>1</v>
      </c>
      <c r="P31" s="168"/>
      <c r="Q31" s="22"/>
      <c r="R31" s="22">
        <v>71.875</v>
      </c>
      <c r="S31" s="22"/>
    </row>
    <row r="32" spans="1:19" ht="16.5">
      <c r="A32" s="160">
        <v>12</v>
      </c>
      <c r="B32" s="20" t="s">
        <v>94</v>
      </c>
      <c r="C32" s="20"/>
      <c r="D32" s="20"/>
      <c r="E32" s="20"/>
      <c r="F32" s="21">
        <v>58.073</v>
      </c>
      <c r="G32" s="21"/>
      <c r="H32" s="21">
        <v>1</v>
      </c>
      <c r="I32" s="20"/>
      <c r="J32" s="269"/>
      <c r="K32" s="21">
        <v>76.36233333333332</v>
      </c>
      <c r="L32" s="165"/>
      <c r="M32" s="145"/>
      <c r="N32" s="20" t="s">
        <v>94</v>
      </c>
      <c r="O32" s="168">
        <v>1</v>
      </c>
      <c r="P32" s="168"/>
      <c r="Q32" s="168"/>
      <c r="R32" s="168">
        <v>58.073</v>
      </c>
      <c r="S32" s="302"/>
    </row>
    <row r="33" spans="2:19" ht="15">
      <c r="B33" s="284"/>
      <c r="C33" s="284"/>
      <c r="D33" s="284"/>
      <c r="E33" s="284"/>
      <c r="F33" s="285"/>
      <c r="G33" s="285"/>
      <c r="H33" s="286"/>
      <c r="J33" s="270"/>
      <c r="K33" s="167">
        <v>70.36866666666667</v>
      </c>
      <c r="L33" s="20"/>
      <c r="M33" s="145"/>
      <c r="O33" s="23"/>
      <c r="P33" s="23"/>
      <c r="Q33" s="23"/>
      <c r="R33" s="23"/>
      <c r="S33"/>
    </row>
    <row r="34" spans="1:17" ht="18" thickBot="1">
      <c r="A34" s="119"/>
      <c r="B34" s="115"/>
      <c r="C34" s="115"/>
      <c r="D34" s="115"/>
      <c r="E34" s="115"/>
      <c r="F34" s="117"/>
      <c r="G34" s="117"/>
      <c r="H34" s="117"/>
      <c r="I34" s="115"/>
      <c r="J34" s="19"/>
      <c r="K34" s="35"/>
      <c r="M34" s="145"/>
      <c r="N34" s="42"/>
      <c r="O34" s="24"/>
      <c r="P34" s="171"/>
      <c r="Q34" s="23"/>
    </row>
    <row r="35" spans="1:17" ht="19.5">
      <c r="A35" s="66"/>
      <c r="B35" s="67" t="s">
        <v>42</v>
      </c>
      <c r="C35" s="54"/>
      <c r="D35" s="54"/>
      <c r="E35" s="54"/>
      <c r="F35" s="55"/>
      <c r="G35" s="29"/>
      <c r="H35" s="29"/>
      <c r="J35" s="19"/>
      <c r="K35" s="35"/>
      <c r="M35" s="145"/>
      <c r="N35" s="42"/>
      <c r="O35" s="24"/>
      <c r="P35" s="171"/>
      <c r="Q35" s="23"/>
    </row>
    <row r="36" spans="1:16" ht="20.25" thickBot="1">
      <c r="A36" s="68"/>
      <c r="B36" s="69" t="s">
        <v>60</v>
      </c>
      <c r="C36" s="57"/>
      <c r="D36" s="57"/>
      <c r="E36" s="57"/>
      <c r="F36" s="58"/>
      <c r="G36" s="29"/>
      <c r="H36" s="29"/>
      <c r="J36" s="19"/>
      <c r="K36" s="35"/>
      <c r="M36" s="145"/>
      <c r="N36" s="19"/>
      <c r="O36" s="24"/>
      <c r="P36" s="171"/>
    </row>
    <row r="37" spans="1:16" ht="20.25" thickBot="1">
      <c r="A37" s="39"/>
      <c r="B37" s="28"/>
      <c r="C37" s="29"/>
      <c r="D37" s="29"/>
      <c r="E37" s="29"/>
      <c r="F37" s="29"/>
      <c r="G37" s="29"/>
      <c r="H37" s="29"/>
      <c r="J37" s="19"/>
      <c r="K37" s="35"/>
      <c r="M37" s="145"/>
      <c r="N37" s="19"/>
      <c r="O37" s="24"/>
      <c r="P37" s="171"/>
    </row>
    <row r="38" spans="1:18" ht="16.5">
      <c r="A38" s="129"/>
      <c r="B38" s="172"/>
      <c r="C38" s="130" t="s">
        <v>17</v>
      </c>
      <c r="D38" s="59" t="s">
        <v>14</v>
      </c>
      <c r="E38" s="130"/>
      <c r="F38" s="130"/>
      <c r="G38" s="130"/>
      <c r="H38" s="130" t="s">
        <v>5</v>
      </c>
      <c r="I38" s="130"/>
      <c r="J38" s="19"/>
      <c r="K38" s="35"/>
      <c r="L38" s="59"/>
      <c r="M38" s="59" t="s">
        <v>8</v>
      </c>
      <c r="N38" s="59" t="s">
        <v>8</v>
      </c>
      <c r="O38" s="59" t="s">
        <v>10</v>
      </c>
      <c r="P38" s="59" t="s">
        <v>10</v>
      </c>
      <c r="Q38" s="59" t="s">
        <v>10</v>
      </c>
      <c r="R38" s="132" t="s">
        <v>46</v>
      </c>
    </row>
    <row r="39" spans="1:18" s="37" customFormat="1" ht="20.25" thickBot="1">
      <c r="A39" s="173" t="s">
        <v>11</v>
      </c>
      <c r="B39" s="174" t="s">
        <v>53</v>
      </c>
      <c r="C39" s="154" t="s">
        <v>16</v>
      </c>
      <c r="D39" s="154" t="s">
        <v>15</v>
      </c>
      <c r="E39" s="154" t="s">
        <v>4</v>
      </c>
      <c r="F39" s="154" t="s">
        <v>2</v>
      </c>
      <c r="G39" s="175" t="s">
        <v>6</v>
      </c>
      <c r="H39" s="154" t="s">
        <v>7</v>
      </c>
      <c r="I39" s="154" t="s">
        <v>41</v>
      </c>
      <c r="J39" s="29"/>
      <c r="K39" s="30"/>
      <c r="L39" s="176" t="s">
        <v>48</v>
      </c>
      <c r="M39" s="176" t="s">
        <v>13</v>
      </c>
      <c r="N39" s="176" t="s">
        <v>3</v>
      </c>
      <c r="O39" s="176" t="s">
        <v>12</v>
      </c>
      <c r="P39" s="176" t="s">
        <v>9</v>
      </c>
      <c r="Q39" s="176" t="s">
        <v>3</v>
      </c>
      <c r="R39" s="211" t="s">
        <v>47</v>
      </c>
    </row>
    <row r="40" spans="1:18" s="27" customFormat="1" ht="19.5">
      <c r="A40" s="177"/>
      <c r="B40" s="246" t="s">
        <v>54</v>
      </c>
      <c r="C40" s="158"/>
      <c r="D40" s="158"/>
      <c r="E40" s="158"/>
      <c r="F40" s="178"/>
      <c r="G40" s="158"/>
      <c r="H40" s="158"/>
      <c r="I40" s="158"/>
      <c r="J40" s="29"/>
      <c r="K40" s="30"/>
      <c r="L40" s="179"/>
      <c r="M40" s="179"/>
      <c r="N40" s="180"/>
      <c r="O40" s="179"/>
      <c r="P40" s="179"/>
      <c r="Q40" s="181"/>
      <c r="R40" s="212"/>
    </row>
    <row r="41" spans="4:19" ht="20.25" thickBot="1">
      <c r="D41" s="24"/>
      <c r="E41" s="19"/>
      <c r="F41" s="24"/>
      <c r="G41" s="19"/>
      <c r="H41" s="34"/>
      <c r="I41" s="24"/>
      <c r="J41" s="29"/>
      <c r="K41" s="30"/>
      <c r="L41" s="29"/>
      <c r="O41" s="23"/>
      <c r="P41" s="23"/>
      <c r="Q41" s="23"/>
      <c r="R41" s="23"/>
      <c r="S41" s="23"/>
    </row>
    <row r="42" spans="1:13" ht="16.5">
      <c r="A42" s="150"/>
      <c r="B42" s="147" t="s">
        <v>40</v>
      </c>
      <c r="C42" s="147"/>
      <c r="D42" s="147"/>
      <c r="E42" s="147"/>
      <c r="F42" s="147"/>
      <c r="G42" s="147"/>
      <c r="H42" s="147"/>
      <c r="I42" s="147"/>
      <c r="J42" s="59"/>
      <c r="K42" s="59"/>
      <c r="L42" s="59"/>
      <c r="M42" s="70"/>
    </row>
    <row r="43" spans="1:19" ht="17.25" thickBot="1">
      <c r="A43" s="183"/>
      <c r="B43" s="184" t="s">
        <v>18</v>
      </c>
      <c r="C43" s="184"/>
      <c r="D43" s="184"/>
      <c r="E43" s="184"/>
      <c r="F43" s="185" t="s">
        <v>3</v>
      </c>
      <c r="G43" s="186" t="s">
        <v>22</v>
      </c>
      <c r="H43" s="184"/>
      <c r="I43" s="184"/>
      <c r="J43" s="176"/>
      <c r="K43" s="176"/>
      <c r="L43" s="176"/>
      <c r="M43" s="188"/>
      <c r="O43" s="23"/>
      <c r="P43" s="23"/>
      <c r="Q43" s="23"/>
      <c r="R43" s="23"/>
      <c r="S43" s="23"/>
    </row>
    <row r="44" spans="1:19" ht="17.25">
      <c r="A44" s="189"/>
      <c r="B44" s="137"/>
      <c r="C44" s="41"/>
      <c r="D44" s="41"/>
      <c r="E44" s="41"/>
      <c r="F44" s="41"/>
      <c r="G44" s="41"/>
      <c r="H44" s="41"/>
      <c r="I44" s="41"/>
      <c r="J44" s="179"/>
      <c r="K44" s="179"/>
      <c r="L44" s="179"/>
      <c r="M44" s="169"/>
      <c r="S44" s="118"/>
    </row>
    <row r="45" spans="1:19" ht="18" thickBot="1">
      <c r="A45" s="189"/>
      <c r="B45" s="137"/>
      <c r="C45" s="41"/>
      <c r="D45" s="41"/>
      <c r="E45" s="41"/>
      <c r="F45" s="41"/>
      <c r="G45" s="41"/>
      <c r="H45" s="41"/>
      <c r="I45" s="41"/>
      <c r="J45" s="24"/>
      <c r="M45" s="169"/>
      <c r="S45" s="118"/>
    </row>
    <row r="46" spans="1:19" s="31" customFormat="1" ht="17.25">
      <c r="A46" s="190"/>
      <c r="B46" s="51"/>
      <c r="C46" s="42"/>
      <c r="D46" s="42"/>
      <c r="E46" s="42"/>
      <c r="F46" s="42"/>
      <c r="G46" s="42"/>
      <c r="H46" s="42"/>
      <c r="I46" s="42"/>
      <c r="J46" s="147"/>
      <c r="K46" s="182"/>
      <c r="L46" s="60"/>
      <c r="N46" s="23"/>
      <c r="O46" s="18"/>
      <c r="P46" s="24"/>
      <c r="Q46" s="24"/>
      <c r="R46" s="18"/>
      <c r="S46" s="118"/>
    </row>
    <row r="47" spans="1:19" s="31" customFormat="1" ht="17.25" thickBot="1">
      <c r="A47" s="42"/>
      <c r="B47" s="23"/>
      <c r="C47" s="23"/>
      <c r="D47" s="24"/>
      <c r="E47" s="19"/>
      <c r="F47" s="24"/>
      <c r="G47" s="19"/>
      <c r="H47" s="34"/>
      <c r="I47" s="24"/>
      <c r="J47" s="184"/>
      <c r="K47" s="187" t="s">
        <v>23</v>
      </c>
      <c r="L47" s="77"/>
      <c r="N47" s="24"/>
      <c r="O47" s="18"/>
      <c r="P47" s="24"/>
      <c r="Q47" s="24"/>
      <c r="R47" s="18"/>
      <c r="S47" s="24"/>
    </row>
    <row r="48" spans="1:14" ht="16.5">
      <c r="A48" s="150"/>
      <c r="B48" s="147" t="s">
        <v>24</v>
      </c>
      <c r="C48" s="147"/>
      <c r="D48" s="147"/>
      <c r="E48" s="147"/>
      <c r="F48" s="71"/>
      <c r="G48" s="31"/>
      <c r="H48" s="31"/>
      <c r="I48" s="31"/>
      <c r="J48" s="49"/>
      <c r="K48" s="49"/>
      <c r="L48" s="169"/>
      <c r="N48" s="24"/>
    </row>
    <row r="49" spans="1:12" ht="17.25" thickBot="1">
      <c r="A49" s="183"/>
      <c r="B49" s="184" t="s">
        <v>18</v>
      </c>
      <c r="C49" s="272" t="s">
        <v>3</v>
      </c>
      <c r="D49" s="298"/>
      <c r="E49" s="184"/>
      <c r="F49" s="297" t="s">
        <v>26</v>
      </c>
      <c r="G49" s="31"/>
      <c r="H49" s="31"/>
      <c r="I49" s="31"/>
      <c r="J49" s="49"/>
      <c r="K49" s="49"/>
      <c r="L49" s="169"/>
    </row>
    <row r="50" spans="1:15" ht="16.5">
      <c r="A50" s="43">
        <v>1</v>
      </c>
      <c r="B50" s="194" t="s">
        <v>57</v>
      </c>
      <c r="C50" s="20">
        <v>285.359</v>
      </c>
      <c r="D50" s="20"/>
      <c r="E50" s="167"/>
      <c r="F50" s="20">
        <v>4</v>
      </c>
      <c r="G50" s="35"/>
      <c r="J50" s="104"/>
      <c r="K50" s="104"/>
      <c r="L50" s="18"/>
      <c r="M50" s="72"/>
      <c r="N50" s="60"/>
      <c r="O50" s="73"/>
    </row>
    <row r="51" spans="1:15" ht="16.5">
      <c r="A51" s="43">
        <v>2</v>
      </c>
      <c r="B51" s="194" t="s">
        <v>71</v>
      </c>
      <c r="C51" s="20">
        <v>296.769</v>
      </c>
      <c r="D51" s="20"/>
      <c r="E51" s="167"/>
      <c r="F51" s="20">
        <v>3</v>
      </c>
      <c r="G51" s="35"/>
      <c r="J51" s="24"/>
      <c r="M51" s="183"/>
      <c r="N51" s="184" t="s">
        <v>27</v>
      </c>
      <c r="O51" s="213"/>
    </row>
    <row r="52" spans="1:19" ht="16.5">
      <c r="A52" s="43">
        <v>3</v>
      </c>
      <c r="B52" s="194" t="s">
        <v>66</v>
      </c>
      <c r="C52" s="20">
        <v>204.297</v>
      </c>
      <c r="D52" s="20"/>
      <c r="E52" s="167"/>
      <c r="F52" s="20">
        <v>2</v>
      </c>
      <c r="J52" s="31"/>
      <c r="K52" s="33"/>
      <c r="L52" s="31"/>
      <c r="M52" s="41">
        <v>1</v>
      </c>
      <c r="N52" s="144" t="s">
        <v>71</v>
      </c>
      <c r="O52" s="21">
        <v>11</v>
      </c>
      <c r="R52" s="33"/>
      <c r="S52" s="33"/>
    </row>
    <row r="53" spans="1:19" ht="16.5">
      <c r="A53" s="43">
        <v>4</v>
      </c>
      <c r="B53" s="194" t="s">
        <v>61</v>
      </c>
      <c r="C53" s="20">
        <v>190.088</v>
      </c>
      <c r="D53" s="20"/>
      <c r="E53" s="167"/>
      <c r="F53" s="20">
        <v>2</v>
      </c>
      <c r="G53" s="35"/>
      <c r="J53" s="31"/>
      <c r="K53" s="33"/>
      <c r="L53" s="31"/>
      <c r="M53" s="41">
        <v>2</v>
      </c>
      <c r="N53" s="144" t="s">
        <v>66</v>
      </c>
      <c r="O53" s="21">
        <v>8</v>
      </c>
      <c r="R53" s="33"/>
      <c r="S53" s="33"/>
    </row>
    <row r="54" spans="1:15" ht="16.5">
      <c r="A54" s="43">
        <v>5</v>
      </c>
      <c r="B54" s="194" t="s">
        <v>75</v>
      </c>
      <c r="C54" s="20">
        <v>118.75</v>
      </c>
      <c r="D54" s="20"/>
      <c r="E54" s="167"/>
      <c r="F54" s="20">
        <v>1</v>
      </c>
      <c r="G54" s="35"/>
      <c r="M54" s="41">
        <v>3</v>
      </c>
      <c r="N54" s="144" t="s">
        <v>77</v>
      </c>
      <c r="O54" s="21">
        <v>8</v>
      </c>
    </row>
    <row r="55" spans="1:15" ht="16.5">
      <c r="A55" s="43">
        <v>6</v>
      </c>
      <c r="B55" s="194" t="s">
        <v>77</v>
      </c>
      <c r="C55" s="20">
        <v>96.484</v>
      </c>
      <c r="D55" s="20"/>
      <c r="E55" s="167"/>
      <c r="F55" s="20">
        <v>1</v>
      </c>
      <c r="G55" s="35"/>
      <c r="M55" s="41">
        <v>4</v>
      </c>
      <c r="N55" s="144" t="s">
        <v>61</v>
      </c>
      <c r="O55" s="21">
        <v>7</v>
      </c>
    </row>
    <row r="56" spans="1:15" ht="16.5">
      <c r="A56" s="43">
        <v>7</v>
      </c>
      <c r="B56" s="194" t="s">
        <v>67</v>
      </c>
      <c r="C56" s="20">
        <v>87.109</v>
      </c>
      <c r="D56" s="20"/>
      <c r="E56" s="167"/>
      <c r="F56" s="20">
        <v>1</v>
      </c>
      <c r="G56" s="35"/>
      <c r="M56" s="41">
        <v>5</v>
      </c>
      <c r="N56" s="20" t="s">
        <v>57</v>
      </c>
      <c r="O56" s="168">
        <v>4</v>
      </c>
    </row>
    <row r="57" spans="1:15" ht="16.5">
      <c r="A57" s="43">
        <v>8</v>
      </c>
      <c r="B57" s="194" t="s">
        <v>79</v>
      </c>
      <c r="C57" s="20">
        <v>75.586</v>
      </c>
      <c r="D57" s="20"/>
      <c r="E57" s="167"/>
      <c r="F57" s="20">
        <v>1</v>
      </c>
      <c r="G57" s="35"/>
      <c r="M57" s="41">
        <v>6</v>
      </c>
      <c r="N57" s="144" t="s">
        <v>67</v>
      </c>
      <c r="O57" s="21">
        <v>2</v>
      </c>
    </row>
    <row r="58" spans="1:15" ht="16.5">
      <c r="A58" s="43">
        <v>9</v>
      </c>
      <c r="B58" s="194" t="s">
        <v>93</v>
      </c>
      <c r="C58" s="20">
        <v>71.875</v>
      </c>
      <c r="D58" s="20"/>
      <c r="E58" s="157"/>
      <c r="F58" s="20">
        <v>1</v>
      </c>
      <c r="G58" s="35"/>
      <c r="M58" s="41">
        <v>7</v>
      </c>
      <c r="N58" s="144" t="s">
        <v>75</v>
      </c>
      <c r="O58" s="21">
        <v>1</v>
      </c>
    </row>
    <row r="59" spans="1:15" ht="16.5">
      <c r="A59" s="43">
        <v>10</v>
      </c>
      <c r="B59" s="194"/>
      <c r="C59" s="20"/>
      <c r="D59" s="20"/>
      <c r="E59" s="167"/>
      <c r="F59" s="20"/>
      <c r="G59" s="35"/>
      <c r="M59" s="41">
        <v>8</v>
      </c>
      <c r="N59" s="144" t="s">
        <v>79</v>
      </c>
      <c r="O59" s="21">
        <v>1</v>
      </c>
    </row>
    <row r="60" spans="1:15" ht="16.5">
      <c r="A60" s="43">
        <v>11</v>
      </c>
      <c r="B60" s="20"/>
      <c r="C60" s="20"/>
      <c r="D60" s="20"/>
      <c r="E60" s="20"/>
      <c r="F60" s="20"/>
      <c r="M60" s="41">
        <v>9</v>
      </c>
      <c r="N60" s="144" t="s">
        <v>80</v>
      </c>
      <c r="O60" s="21">
        <v>1</v>
      </c>
    </row>
    <row r="61" spans="1:15" ht="16.5">
      <c r="A61" s="43">
        <v>12</v>
      </c>
      <c r="B61" s="194"/>
      <c r="C61" s="20"/>
      <c r="D61" s="20"/>
      <c r="E61" s="167"/>
      <c r="F61" s="20"/>
      <c r="G61" s="35"/>
      <c r="M61" s="41">
        <v>10</v>
      </c>
      <c r="N61" s="144" t="s">
        <v>93</v>
      </c>
      <c r="O61" s="21">
        <v>1</v>
      </c>
    </row>
    <row r="62" spans="1:19" ht="15">
      <c r="A62" s="43">
        <v>13</v>
      </c>
      <c r="B62" s="194"/>
      <c r="C62" s="20"/>
      <c r="D62" s="20"/>
      <c r="E62" s="167"/>
      <c r="F62" s="20"/>
      <c r="M62" s="41">
        <v>11</v>
      </c>
      <c r="N62" s="20" t="s">
        <v>94</v>
      </c>
      <c r="O62" s="21">
        <v>1</v>
      </c>
      <c r="R62" s="23"/>
      <c r="S62" s="23"/>
    </row>
    <row r="63" spans="1:19" ht="15">
      <c r="A63" s="43">
        <v>14</v>
      </c>
      <c r="B63" s="194"/>
      <c r="C63" s="20"/>
      <c r="D63" s="20"/>
      <c r="E63" s="167"/>
      <c r="F63" s="20"/>
      <c r="M63" s="41">
        <v>12</v>
      </c>
      <c r="N63" s="20"/>
      <c r="O63" s="20"/>
      <c r="R63" s="23"/>
      <c r="S63" s="23"/>
    </row>
    <row r="64" spans="1:19" ht="15">
      <c r="A64" s="43">
        <v>15</v>
      </c>
      <c r="B64" s="194"/>
      <c r="C64" s="20"/>
      <c r="D64" s="20"/>
      <c r="E64" s="167"/>
      <c r="F64" s="20"/>
      <c r="M64" s="41">
        <v>13</v>
      </c>
      <c r="N64" s="144"/>
      <c r="O64" s="21"/>
      <c r="R64" s="23"/>
      <c r="S64" s="23"/>
    </row>
    <row r="65" spans="1:19" ht="15">
      <c r="A65" s="43">
        <v>16</v>
      </c>
      <c r="B65" s="194"/>
      <c r="C65" s="20"/>
      <c r="D65" s="20"/>
      <c r="E65" s="167"/>
      <c r="F65" s="20"/>
      <c r="M65" s="41">
        <v>14</v>
      </c>
      <c r="N65" s="144"/>
      <c r="O65" s="21"/>
      <c r="R65" s="23"/>
      <c r="S65" s="23"/>
    </row>
    <row r="66" spans="1:19" ht="15">
      <c r="A66" s="43">
        <v>17</v>
      </c>
      <c r="B66" s="194"/>
      <c r="C66" s="20"/>
      <c r="D66" s="20"/>
      <c r="E66" s="167"/>
      <c r="F66" s="170"/>
      <c r="M66" s="41">
        <v>15</v>
      </c>
      <c r="N66" s="144"/>
      <c r="O66" s="21"/>
      <c r="R66" s="23"/>
      <c r="S66" s="23"/>
    </row>
    <row r="67" spans="1:19" ht="15">
      <c r="A67" s="43">
        <v>18</v>
      </c>
      <c r="B67" s="194"/>
      <c r="C67" s="20"/>
      <c r="D67" s="20"/>
      <c r="E67" s="167"/>
      <c r="F67" s="170"/>
      <c r="M67" s="41">
        <v>16</v>
      </c>
      <c r="N67" s="144"/>
      <c r="O67" s="21"/>
      <c r="R67" s="23"/>
      <c r="S67" s="23"/>
    </row>
    <row r="68" spans="1:19" ht="15">
      <c r="A68" s="43">
        <v>19</v>
      </c>
      <c r="B68" s="194"/>
      <c r="C68" s="20"/>
      <c r="D68" s="20"/>
      <c r="E68" s="167"/>
      <c r="F68" s="170"/>
      <c r="M68" s="41">
        <v>17</v>
      </c>
      <c r="N68" s="144"/>
      <c r="O68" s="21"/>
      <c r="R68" s="23"/>
      <c r="S68" s="23"/>
    </row>
    <row r="69" spans="1:19" ht="15">
      <c r="A69" s="43">
        <v>20</v>
      </c>
      <c r="B69" s="266"/>
      <c r="C69" s="167"/>
      <c r="D69" s="20"/>
      <c r="E69" s="167"/>
      <c r="F69" s="170"/>
      <c r="M69" s="41">
        <v>18</v>
      </c>
      <c r="N69" s="144"/>
      <c r="O69" s="21"/>
      <c r="R69" s="23"/>
      <c r="S69" s="23"/>
    </row>
    <row r="70" spans="1:19" ht="15">
      <c r="A70" s="43">
        <v>21</v>
      </c>
      <c r="B70" s="194"/>
      <c r="C70" s="20"/>
      <c r="D70" s="20"/>
      <c r="E70" s="167"/>
      <c r="F70" s="170"/>
      <c r="M70" s="41">
        <v>19</v>
      </c>
      <c r="N70" s="144"/>
      <c r="O70" s="21"/>
      <c r="R70" s="23"/>
      <c r="S70" s="23"/>
    </row>
    <row r="71" spans="1:19" ht="15">
      <c r="A71" s="43">
        <v>22</v>
      </c>
      <c r="B71" s="194"/>
      <c r="C71" s="20"/>
      <c r="D71" s="20"/>
      <c r="E71" s="167"/>
      <c r="F71" s="170"/>
      <c r="M71" s="41">
        <v>20</v>
      </c>
      <c r="N71" s="144"/>
      <c r="O71" s="21"/>
      <c r="R71" s="23"/>
      <c r="S71" s="23"/>
    </row>
    <row r="72" spans="2:19" ht="15">
      <c r="B72" s="263"/>
      <c r="C72" s="35"/>
      <c r="D72" s="34"/>
      <c r="E72" s="35"/>
      <c r="F72" s="24"/>
      <c r="M72" s="41">
        <v>21</v>
      </c>
      <c r="N72" s="144"/>
      <c r="O72" s="21"/>
      <c r="R72" s="23"/>
      <c r="S72" s="23"/>
    </row>
    <row r="73" spans="2:19" ht="15">
      <c r="B73" s="263"/>
      <c r="C73" s="35"/>
      <c r="D73" s="34"/>
      <c r="E73" s="35"/>
      <c r="F73" s="24"/>
      <c r="M73" s="42"/>
      <c r="N73" s="26"/>
      <c r="O73" s="19"/>
      <c r="R73" s="23"/>
      <c r="S73" s="23"/>
    </row>
    <row r="74" spans="2:19" ht="15.75" thickBot="1">
      <c r="B74" s="263"/>
      <c r="C74" s="35"/>
      <c r="D74" s="34"/>
      <c r="E74" s="35"/>
      <c r="F74" s="24"/>
      <c r="M74" s="42"/>
      <c r="N74" s="26"/>
      <c r="O74" s="19"/>
      <c r="R74" s="23"/>
      <c r="S74" s="23"/>
    </row>
    <row r="75" spans="2:21" ht="16.5">
      <c r="B75" s="263"/>
      <c r="C75" s="35"/>
      <c r="D75" s="34"/>
      <c r="E75" s="35"/>
      <c r="F75" s="24"/>
      <c r="M75" s="146"/>
      <c r="N75" s="147" t="s">
        <v>83</v>
      </c>
      <c r="O75" s="147"/>
      <c r="P75" s="147"/>
      <c r="Q75" s="147"/>
      <c r="R75" s="147"/>
      <c r="S75" s="148"/>
      <c r="T75" s="148"/>
      <c r="U75" s="149"/>
    </row>
    <row r="76" spans="2:21" ht="16.5">
      <c r="B76" s="263"/>
      <c r="C76" s="35"/>
      <c r="D76" s="34"/>
      <c r="E76" s="35"/>
      <c r="F76" s="24"/>
      <c r="G76" s="32"/>
      <c r="H76" s="32"/>
      <c r="I76" s="32"/>
      <c r="M76" s="200"/>
      <c r="N76" s="205" t="s">
        <v>18</v>
      </c>
      <c r="O76" s="205"/>
      <c r="P76" s="205"/>
      <c r="Q76" s="205"/>
      <c r="R76" s="52" t="s">
        <v>3</v>
      </c>
      <c r="S76" s="201" t="s">
        <v>22</v>
      </c>
      <c r="T76" s="205"/>
      <c r="U76" s="215"/>
    </row>
    <row r="77" spans="2:21" ht="17.25" thickBot="1">
      <c r="B77" s="263"/>
      <c r="D77" s="19"/>
      <c r="E77" s="24"/>
      <c r="F77" s="24"/>
      <c r="G77" s="32"/>
      <c r="H77" s="32"/>
      <c r="I77" s="32"/>
      <c r="K77" s="23"/>
      <c r="L77" s="24"/>
      <c r="M77" s="160">
        <v>1</v>
      </c>
      <c r="N77" s="161" t="s">
        <v>71</v>
      </c>
      <c r="O77" s="161"/>
      <c r="P77" s="161"/>
      <c r="Q77" s="161"/>
      <c r="R77" s="162">
        <v>793.151</v>
      </c>
      <c r="S77" s="162"/>
      <c r="T77" s="163">
        <v>5</v>
      </c>
      <c r="U77" s="20"/>
    </row>
    <row r="78" spans="1:21" ht="15">
      <c r="A78" s="74"/>
      <c r="B78" s="74"/>
      <c r="C78" s="61"/>
      <c r="D78" s="75"/>
      <c r="E78" s="24"/>
      <c r="F78" s="24"/>
      <c r="M78" s="160">
        <v>2</v>
      </c>
      <c r="N78" s="161" t="s">
        <v>61</v>
      </c>
      <c r="O78" s="161"/>
      <c r="P78" s="161"/>
      <c r="Q78" s="161"/>
      <c r="R78" s="162">
        <v>576.8734659090908</v>
      </c>
      <c r="S78" s="162"/>
      <c r="T78" s="163">
        <v>5</v>
      </c>
      <c r="U78" s="20"/>
    </row>
    <row r="79" spans="1:21" ht="17.25" thickBot="1">
      <c r="A79" s="76"/>
      <c r="B79" s="264" t="s">
        <v>28</v>
      </c>
      <c r="C79" s="191" t="s">
        <v>37</v>
      </c>
      <c r="D79" s="193" t="s">
        <v>55</v>
      </c>
      <c r="E79" s="24"/>
      <c r="F79" s="24"/>
      <c r="M79" s="160">
        <v>4</v>
      </c>
      <c r="N79" s="161" t="s">
        <v>66</v>
      </c>
      <c r="O79" s="161"/>
      <c r="P79" s="161"/>
      <c r="Q79" s="161"/>
      <c r="R79" s="162">
        <v>536.920625</v>
      </c>
      <c r="S79" s="162"/>
      <c r="T79" s="163">
        <v>5</v>
      </c>
      <c r="U79" s="20"/>
    </row>
    <row r="80" spans="1:21" ht="15">
      <c r="A80" s="192">
        <v>1</v>
      </c>
      <c r="B80" s="220" t="s">
        <v>71</v>
      </c>
      <c r="C80" s="244"/>
      <c r="D80" s="192">
        <v>6</v>
      </c>
      <c r="M80" s="160">
        <v>5</v>
      </c>
      <c r="N80" s="161" t="s">
        <v>77</v>
      </c>
      <c r="O80" s="161"/>
      <c r="P80" s="161"/>
      <c r="Q80" s="161"/>
      <c r="R80" s="162">
        <v>433.7662337662337</v>
      </c>
      <c r="S80" s="162"/>
      <c r="T80" s="163">
        <v>5</v>
      </c>
      <c r="U80" s="20"/>
    </row>
    <row r="81" spans="1:21" ht="16.5">
      <c r="A81" s="170">
        <v>2</v>
      </c>
      <c r="B81" s="220" t="s">
        <v>66</v>
      </c>
      <c r="C81" s="168"/>
      <c r="D81" s="170">
        <v>4</v>
      </c>
      <c r="E81" s="32"/>
      <c r="F81" s="32"/>
      <c r="J81" s="32"/>
      <c r="K81" s="33"/>
      <c r="L81" s="32"/>
      <c r="M81" s="160">
        <v>6</v>
      </c>
      <c r="N81" s="161" t="s">
        <v>57</v>
      </c>
      <c r="O81" s="161"/>
      <c r="P81" s="161"/>
      <c r="Q81" s="161"/>
      <c r="R81" s="162">
        <v>285.8590625</v>
      </c>
      <c r="S81" s="162"/>
      <c r="T81" s="163">
        <v>4</v>
      </c>
      <c r="U81" s="20"/>
    </row>
    <row r="82" spans="1:21" ht="16.5">
      <c r="A82" s="170">
        <v>3</v>
      </c>
      <c r="B82" s="220" t="s">
        <v>61</v>
      </c>
      <c r="C82" s="168">
        <v>1</v>
      </c>
      <c r="D82" s="170">
        <v>3</v>
      </c>
      <c r="E82" s="32"/>
      <c r="F82" s="32"/>
      <c r="J82" s="32"/>
      <c r="K82" s="33"/>
      <c r="L82" s="32"/>
      <c r="M82" s="160">
        <v>7</v>
      </c>
      <c r="N82" s="161" t="s">
        <v>67</v>
      </c>
      <c r="O82" s="161"/>
      <c r="P82" s="161"/>
      <c r="Q82" s="161"/>
      <c r="R82" s="162">
        <v>152.1484375</v>
      </c>
      <c r="S82" s="162"/>
      <c r="T82" s="163">
        <v>2</v>
      </c>
      <c r="U82" s="20"/>
    </row>
    <row r="83" spans="1:21" s="32" customFormat="1" ht="16.5">
      <c r="A83" s="170">
        <v>4</v>
      </c>
      <c r="B83" s="220" t="s">
        <v>75</v>
      </c>
      <c r="C83" s="168">
        <v>3</v>
      </c>
      <c r="D83" s="170">
        <v>1</v>
      </c>
      <c r="E83" s="23"/>
      <c r="F83" s="23"/>
      <c r="G83" s="23"/>
      <c r="H83" s="23"/>
      <c r="I83" s="23"/>
      <c r="J83" s="23"/>
      <c r="K83" s="24"/>
      <c r="L83" s="23"/>
      <c r="M83" s="160">
        <v>8</v>
      </c>
      <c r="N83" s="161" t="s">
        <v>75</v>
      </c>
      <c r="O83" s="161"/>
      <c r="P83" s="161"/>
      <c r="Q83" s="161"/>
      <c r="R83" s="162">
        <v>118.75</v>
      </c>
      <c r="S83" s="162"/>
      <c r="T83" s="163">
        <v>1</v>
      </c>
      <c r="U83" s="20"/>
    </row>
    <row r="84" spans="1:21" s="32" customFormat="1" ht="16.5">
      <c r="A84" s="192">
        <v>5</v>
      </c>
      <c r="B84" s="220"/>
      <c r="C84" s="168"/>
      <c r="D84" s="170"/>
      <c r="E84" s="23"/>
      <c r="F84" s="23"/>
      <c r="G84" s="23"/>
      <c r="H84" s="23"/>
      <c r="I84" s="23"/>
      <c r="J84" s="23"/>
      <c r="K84" s="24"/>
      <c r="L84" s="23"/>
      <c r="M84" s="160">
        <v>9</v>
      </c>
      <c r="N84" s="161" t="s">
        <v>79</v>
      </c>
      <c r="O84" s="161"/>
      <c r="P84" s="161"/>
      <c r="Q84" s="161"/>
      <c r="R84" s="162">
        <v>75.5859375</v>
      </c>
      <c r="S84" s="162"/>
      <c r="T84" s="163">
        <v>1</v>
      </c>
      <c r="U84" s="20"/>
    </row>
    <row r="85" spans="1:21" ht="15.75" thickBot="1">
      <c r="A85" s="170">
        <v>6</v>
      </c>
      <c r="B85" s="220"/>
      <c r="C85" s="168"/>
      <c r="D85" s="170"/>
      <c r="M85" s="160">
        <v>10</v>
      </c>
      <c r="N85" s="161" t="s">
        <v>80</v>
      </c>
      <c r="O85" s="161"/>
      <c r="P85" s="161"/>
      <c r="Q85" s="161"/>
      <c r="R85" s="162">
        <v>72.5</v>
      </c>
      <c r="S85" s="162"/>
      <c r="T85" s="163">
        <v>1</v>
      </c>
      <c r="U85" s="20"/>
    </row>
    <row r="86" spans="1:21" ht="15">
      <c r="A86" s="170"/>
      <c r="B86" s="273"/>
      <c r="C86" s="168"/>
      <c r="D86" s="170"/>
      <c r="J86" s="247"/>
      <c r="K86" s="23"/>
      <c r="L86" s="24"/>
      <c r="M86" s="160">
        <v>11</v>
      </c>
      <c r="N86" s="161" t="s">
        <v>93</v>
      </c>
      <c r="O86" s="161"/>
      <c r="P86" s="161"/>
      <c r="Q86" s="161"/>
      <c r="R86" s="162">
        <v>71.875</v>
      </c>
      <c r="S86" s="162"/>
      <c r="T86" s="163">
        <v>1</v>
      </c>
      <c r="U86" s="20"/>
    </row>
    <row r="87" spans="1:21" ht="15">
      <c r="A87" s="170"/>
      <c r="B87" s="220"/>
      <c r="C87" s="168"/>
      <c r="D87" s="170"/>
      <c r="J87" s="249"/>
      <c r="K87" s="23"/>
      <c r="L87" s="268">
        <v>70</v>
      </c>
      <c r="M87" s="160">
        <v>12</v>
      </c>
      <c r="N87" s="20"/>
      <c r="O87" s="20"/>
      <c r="P87" s="20"/>
      <c r="Q87" s="20"/>
      <c r="R87" s="20"/>
      <c r="S87" s="20"/>
      <c r="T87" s="20"/>
      <c r="U87" s="20"/>
    </row>
    <row r="88" spans="1:21" ht="16.5">
      <c r="A88" s="192"/>
      <c r="B88" s="220"/>
      <c r="C88" s="168"/>
      <c r="D88" s="170"/>
      <c r="J88" s="21">
        <v>1</v>
      </c>
      <c r="K88" s="25"/>
      <c r="L88" s="268"/>
      <c r="M88" s="43"/>
      <c r="N88" s="194"/>
      <c r="O88" s="43"/>
      <c r="P88" s="43"/>
      <c r="Q88" s="49"/>
      <c r="R88" s="169"/>
      <c r="S88" s="22"/>
      <c r="T88" s="20"/>
      <c r="U88" s="20"/>
    </row>
    <row r="89" spans="1:21" ht="16.5">
      <c r="A89" s="170"/>
      <c r="B89" s="220"/>
      <c r="C89" s="168"/>
      <c r="D89" s="170"/>
      <c r="J89" s="21">
        <v>2</v>
      </c>
      <c r="K89" s="248"/>
      <c r="L89" s="268"/>
      <c r="M89" s="41"/>
      <c r="N89" s="137"/>
      <c r="O89" s="43"/>
      <c r="P89" s="49"/>
      <c r="Q89" s="49"/>
      <c r="R89" s="169"/>
      <c r="S89" s="22"/>
      <c r="T89" s="20"/>
      <c r="U89" s="20"/>
    </row>
    <row r="90" spans="1:21" ht="15">
      <c r="A90" s="170"/>
      <c r="B90" s="220"/>
      <c r="C90" s="168"/>
      <c r="D90" s="170"/>
      <c r="J90" s="21"/>
      <c r="K90" s="23"/>
      <c r="L90" s="104"/>
      <c r="M90" s="43"/>
      <c r="N90" s="137"/>
      <c r="O90" s="43"/>
      <c r="P90" s="49"/>
      <c r="Q90" s="49"/>
      <c r="R90" s="20"/>
      <c r="S90" s="20"/>
      <c r="T90" s="20"/>
      <c r="U90" s="20"/>
    </row>
    <row r="91" spans="1:21" ht="15">
      <c r="A91" s="170"/>
      <c r="B91" s="220"/>
      <c r="C91" s="168"/>
      <c r="D91" s="170"/>
      <c r="J91" s="21"/>
      <c r="K91" s="23"/>
      <c r="L91" s="24"/>
      <c r="M91" s="43"/>
      <c r="N91" s="20"/>
      <c r="O91" s="168"/>
      <c r="P91" s="22"/>
      <c r="Q91" s="22"/>
      <c r="R91" s="20"/>
      <c r="S91" s="20"/>
      <c r="T91" s="20"/>
      <c r="U91" s="20"/>
    </row>
    <row r="92" spans="1:21" ht="16.5">
      <c r="A92" s="192"/>
      <c r="B92" s="220"/>
      <c r="C92" s="168"/>
      <c r="D92" s="170"/>
      <c r="J92" s="21"/>
      <c r="K92" s="23"/>
      <c r="L92" s="24"/>
      <c r="M92" s="43"/>
      <c r="N92" s="20"/>
      <c r="O92" s="168"/>
      <c r="P92" s="22"/>
      <c r="Q92" s="22"/>
      <c r="R92" s="20"/>
      <c r="S92" s="20"/>
      <c r="T92" s="165"/>
      <c r="U92" s="165"/>
    </row>
    <row r="93" spans="1:21" ht="15">
      <c r="A93" s="170"/>
      <c r="B93" s="220"/>
      <c r="C93" s="168"/>
      <c r="D93" s="170"/>
      <c r="J93" s="21"/>
      <c r="K93" s="23"/>
      <c r="L93" s="24"/>
      <c r="M93" s="43"/>
      <c r="N93" s="20"/>
      <c r="O93" s="168"/>
      <c r="P93" s="22"/>
      <c r="Q93" s="22"/>
      <c r="R93" s="20"/>
      <c r="S93" s="20"/>
      <c r="T93" s="20"/>
      <c r="U93" s="20"/>
    </row>
    <row r="94" spans="1:21" ht="15">
      <c r="A94" s="170"/>
      <c r="B94" s="220"/>
      <c r="C94" s="168"/>
      <c r="D94" s="170"/>
      <c r="J94" s="21"/>
      <c r="K94" s="23"/>
      <c r="L94" s="24"/>
      <c r="M94" s="43"/>
      <c r="N94" s="137"/>
      <c r="O94" s="43"/>
      <c r="P94" s="49"/>
      <c r="Q94" s="49"/>
      <c r="R94" s="20"/>
      <c r="S94" s="20"/>
      <c r="T94" s="304"/>
      <c r="U94" s="20"/>
    </row>
    <row r="95" spans="1:21" ht="16.5">
      <c r="A95" s="170"/>
      <c r="B95" s="220"/>
      <c r="C95" s="168"/>
      <c r="D95" s="170"/>
      <c r="M95" s="43"/>
      <c r="N95" s="194"/>
      <c r="O95" s="43"/>
      <c r="P95" s="43"/>
      <c r="Q95" s="49"/>
      <c r="R95" s="169"/>
      <c r="S95" s="22"/>
      <c r="T95" s="20"/>
      <c r="U95" s="20"/>
    </row>
    <row r="96" spans="1:21" ht="16.5">
      <c r="A96" s="192"/>
      <c r="B96" s="220"/>
      <c r="C96" s="168"/>
      <c r="D96" s="170"/>
      <c r="M96" s="43"/>
      <c r="N96" s="137"/>
      <c r="O96" s="43"/>
      <c r="P96" s="49"/>
      <c r="Q96" s="49"/>
      <c r="R96" s="169"/>
      <c r="S96" s="22"/>
      <c r="T96" s="304"/>
      <c r="U96" s="137"/>
    </row>
    <row r="97" spans="1:15" ht="16.5">
      <c r="A97" s="170"/>
      <c r="B97" s="220"/>
      <c r="C97" s="168"/>
      <c r="D97" s="170"/>
      <c r="M97" s="110"/>
      <c r="N97" s="51"/>
      <c r="O97" s="110"/>
    </row>
    <row r="98" spans="1:15" ht="16.5">
      <c r="A98" s="170"/>
      <c r="B98" s="220"/>
      <c r="C98" s="168"/>
      <c r="D98" s="170"/>
      <c r="M98" s="110"/>
      <c r="N98" s="51"/>
      <c r="O98" s="110"/>
    </row>
    <row r="99" spans="1:17" ht="17.25" thickBot="1">
      <c r="A99" s="34"/>
      <c r="B99" s="254" t="s">
        <v>38</v>
      </c>
      <c r="C99" s="255">
        <f>SUM(C80:C98)</f>
        <v>4</v>
      </c>
      <c r="D99" s="256">
        <f>SUM(D80:D98)</f>
        <v>14</v>
      </c>
      <c r="P99" s="104"/>
      <c r="Q99" s="104"/>
    </row>
    <row r="100" spans="1:18" ht="17.25" thickBot="1">
      <c r="A100" s="34"/>
      <c r="B100" s="195" t="s">
        <v>56</v>
      </c>
      <c r="C100" s="245"/>
      <c r="D100" s="196">
        <f>SUM(C99:D99)</f>
        <v>18</v>
      </c>
      <c r="M100" s="197"/>
      <c r="N100" s="198"/>
      <c r="O100" s="182"/>
      <c r="P100" s="182"/>
      <c r="Q100" s="182"/>
      <c r="R100" s="199"/>
    </row>
    <row r="101" spans="1:18" ht="16.5">
      <c r="A101" s="34"/>
      <c r="B101" s="24"/>
      <c r="C101" s="171"/>
      <c r="D101" s="34"/>
      <c r="M101" s="204"/>
      <c r="N101" s="205" t="s">
        <v>29</v>
      </c>
      <c r="O101" s="77"/>
      <c r="P101" s="206" t="s">
        <v>39</v>
      </c>
      <c r="Q101" s="205" t="s">
        <v>5</v>
      </c>
      <c r="R101" s="203" t="s">
        <v>3</v>
      </c>
    </row>
    <row r="102" spans="1:18" ht="15">
      <c r="A102" s="34"/>
      <c r="B102" s="24"/>
      <c r="C102" s="171"/>
      <c r="D102" s="34"/>
      <c r="M102" s="41">
        <v>1</v>
      </c>
      <c r="N102" s="207" t="s">
        <v>68</v>
      </c>
      <c r="O102" s="137" t="s">
        <v>71</v>
      </c>
      <c r="P102" s="108"/>
      <c r="Q102" s="41">
        <v>6.237</v>
      </c>
      <c r="R102" s="49">
        <v>114.583</v>
      </c>
    </row>
    <row r="103" spans="1:18" ht="15.75" thickBot="1">
      <c r="A103" s="34"/>
      <c r="B103" s="24"/>
      <c r="C103" s="171"/>
      <c r="D103" s="34"/>
      <c r="M103" s="41">
        <v>2</v>
      </c>
      <c r="N103" s="306" t="s">
        <v>68</v>
      </c>
      <c r="O103" s="307" t="s">
        <v>66</v>
      </c>
      <c r="P103" s="108"/>
      <c r="Q103" s="305">
        <v>5.642</v>
      </c>
      <c r="R103" s="308">
        <v>103.646</v>
      </c>
    </row>
    <row r="104" spans="1:18" ht="16.5">
      <c r="A104" s="72"/>
      <c r="B104" s="147" t="s">
        <v>20</v>
      </c>
      <c r="C104" s="60"/>
      <c r="D104" s="60"/>
      <c r="E104" s="60"/>
      <c r="F104" s="60"/>
      <c r="G104" s="60"/>
      <c r="H104" s="70"/>
      <c r="L104" s="19">
        <v>6</v>
      </c>
      <c r="M104" s="41">
        <v>3</v>
      </c>
      <c r="N104" s="207" t="s">
        <v>72</v>
      </c>
      <c r="O104" s="137" t="s">
        <v>71</v>
      </c>
      <c r="P104" s="108"/>
      <c r="Q104" s="41">
        <v>7.017</v>
      </c>
      <c r="R104" s="49">
        <v>309.375</v>
      </c>
    </row>
    <row r="105" spans="1:18" ht="16.5">
      <c r="A105" s="200"/>
      <c r="B105" s="52" t="s">
        <v>2</v>
      </c>
      <c r="C105" s="201" t="s">
        <v>18</v>
      </c>
      <c r="D105" s="52"/>
      <c r="E105" s="52"/>
      <c r="F105" s="52" t="s">
        <v>5</v>
      </c>
      <c r="G105" s="202" t="s">
        <v>39</v>
      </c>
      <c r="H105" s="203" t="s">
        <v>3</v>
      </c>
      <c r="M105" s="41">
        <v>4</v>
      </c>
      <c r="N105" s="306" t="s">
        <v>49</v>
      </c>
      <c r="O105" s="307" t="s">
        <v>66</v>
      </c>
      <c r="P105" s="108"/>
      <c r="Q105" s="305">
        <v>0.482</v>
      </c>
      <c r="R105" s="308">
        <v>106.25</v>
      </c>
    </row>
    <row r="106" spans="1:18" ht="15">
      <c r="A106" s="41">
        <v>1</v>
      </c>
      <c r="B106" s="21" t="s">
        <v>81</v>
      </c>
      <c r="C106" s="144" t="s">
        <v>67</v>
      </c>
      <c r="D106" s="21"/>
      <c r="E106" s="302"/>
      <c r="F106" s="21">
        <v>1.488</v>
      </c>
      <c r="G106" s="108"/>
      <c r="H106" s="20">
        <v>65.625</v>
      </c>
      <c r="M106" s="41">
        <v>5</v>
      </c>
      <c r="N106" s="207" t="s">
        <v>50</v>
      </c>
      <c r="O106" s="137" t="s">
        <v>75</v>
      </c>
      <c r="P106" s="108"/>
      <c r="Q106" s="41">
        <v>1.077</v>
      </c>
      <c r="R106" s="41">
        <v>118.75</v>
      </c>
    </row>
    <row r="107" spans="1:18" ht="16.5">
      <c r="A107" s="41">
        <v>2</v>
      </c>
      <c r="B107" s="21" t="s">
        <v>68</v>
      </c>
      <c r="C107" s="20" t="s">
        <v>71</v>
      </c>
      <c r="D107" s="20"/>
      <c r="E107" s="20"/>
      <c r="F107" s="21">
        <v>6.237</v>
      </c>
      <c r="G107" s="108"/>
      <c r="H107" s="20">
        <v>114.583</v>
      </c>
      <c r="M107" s="41">
        <v>6</v>
      </c>
      <c r="N107" s="303" t="s">
        <v>50</v>
      </c>
      <c r="O107" s="278" t="s">
        <v>75</v>
      </c>
      <c r="P107" s="108"/>
      <c r="Q107" s="279">
        <v>1.045</v>
      </c>
      <c r="R107" s="280">
        <v>115.234</v>
      </c>
    </row>
    <row r="108" spans="1:19" s="31" customFormat="1" ht="16.5">
      <c r="A108" s="41">
        <v>3</v>
      </c>
      <c r="B108" s="21" t="s">
        <v>72</v>
      </c>
      <c r="C108" s="20" t="s">
        <v>71</v>
      </c>
      <c r="D108" s="20"/>
      <c r="E108" s="20"/>
      <c r="F108" s="21">
        <v>7.017</v>
      </c>
      <c r="G108" s="108"/>
      <c r="H108" s="20">
        <v>309.375</v>
      </c>
      <c r="J108" s="41"/>
      <c r="K108" s="104"/>
      <c r="L108" s="42"/>
      <c r="M108" s="41">
        <v>7</v>
      </c>
      <c r="N108" s="207" t="s">
        <v>50</v>
      </c>
      <c r="O108" s="137" t="s">
        <v>71</v>
      </c>
      <c r="P108" s="108"/>
      <c r="Q108" s="41">
        <v>1.035</v>
      </c>
      <c r="R108" s="49">
        <v>114.063</v>
      </c>
      <c r="S108" s="24"/>
    </row>
    <row r="109" spans="1:19" s="31" customFormat="1" ht="16.5">
      <c r="A109" s="41">
        <v>4</v>
      </c>
      <c r="B109" s="21" t="s">
        <v>49</v>
      </c>
      <c r="C109" s="20" t="s">
        <v>66</v>
      </c>
      <c r="D109" s="20"/>
      <c r="E109" s="302"/>
      <c r="F109" s="21">
        <v>0.482</v>
      </c>
      <c r="G109" s="108"/>
      <c r="H109" s="20">
        <v>106.25</v>
      </c>
      <c r="J109" s="137" t="e">
        <f>#REF!*453.5924</f>
        <v>#REF!</v>
      </c>
      <c r="K109" s="21" t="e">
        <f>#REF!*28.34953</f>
        <v>#REF!</v>
      </c>
      <c r="L109" s="21" t="e">
        <f>#REF!*1.771845</f>
        <v>#REF!</v>
      </c>
      <c r="M109" s="41">
        <v>8</v>
      </c>
      <c r="N109" s="303" t="s">
        <v>50</v>
      </c>
      <c r="O109" s="278" t="s">
        <v>75</v>
      </c>
      <c r="P109" s="108"/>
      <c r="Q109" s="279">
        <v>1.021</v>
      </c>
      <c r="R109" s="280">
        <v>112.5</v>
      </c>
      <c r="S109" s="24"/>
    </row>
    <row r="110" spans="1:19" s="31" customFormat="1" ht="16.5">
      <c r="A110" s="41">
        <v>5</v>
      </c>
      <c r="B110" s="21" t="s">
        <v>70</v>
      </c>
      <c r="C110" s="144" t="s">
        <v>77</v>
      </c>
      <c r="D110" s="21"/>
      <c r="E110" s="302"/>
      <c r="F110" s="21">
        <v>5.222</v>
      </c>
      <c r="G110" s="108"/>
      <c r="H110" s="20">
        <v>57.559</v>
      </c>
      <c r="J110" s="137" t="e">
        <f>#REF!*453.5924</f>
        <v>#REF!</v>
      </c>
      <c r="K110" s="21" t="e">
        <f>#REF!*28.34953</f>
        <v>#REF!</v>
      </c>
      <c r="L110" s="21" t="e">
        <f>#REF!*1.771845</f>
        <v>#REF!</v>
      </c>
      <c r="M110" s="41">
        <v>9</v>
      </c>
      <c r="N110" s="303" t="s">
        <v>50</v>
      </c>
      <c r="O110" s="278" t="s">
        <v>75</v>
      </c>
      <c r="P110" s="108"/>
      <c r="Q110" s="279">
        <v>0.992</v>
      </c>
      <c r="R110" s="280">
        <v>109.375</v>
      </c>
      <c r="S110" s="24"/>
    </row>
    <row r="111" spans="1:18" s="31" customFormat="1" ht="16.5">
      <c r="A111" s="41">
        <v>6</v>
      </c>
      <c r="B111" s="21" t="s">
        <v>50</v>
      </c>
      <c r="C111" s="20" t="s">
        <v>75</v>
      </c>
      <c r="D111" s="20"/>
      <c r="E111" s="20"/>
      <c r="F111" s="21">
        <v>1.077</v>
      </c>
      <c r="G111" s="108"/>
      <c r="H111" s="20">
        <v>118.75</v>
      </c>
      <c r="M111" s="41">
        <v>10</v>
      </c>
      <c r="N111" s="207" t="s">
        <v>59</v>
      </c>
      <c r="O111" s="137" t="s">
        <v>66</v>
      </c>
      <c r="P111" s="108"/>
      <c r="Q111" s="41">
        <v>1.394</v>
      </c>
      <c r="R111" s="49">
        <v>111.79</v>
      </c>
    </row>
    <row r="112" spans="1:18" s="31" customFormat="1" ht="16.5">
      <c r="A112" s="41">
        <v>7</v>
      </c>
      <c r="B112" s="21" t="s">
        <v>59</v>
      </c>
      <c r="C112" s="20" t="s">
        <v>66</v>
      </c>
      <c r="D112" s="20"/>
      <c r="E112" s="20"/>
      <c r="F112" s="21">
        <v>1.394</v>
      </c>
      <c r="G112" s="108"/>
      <c r="H112" s="299">
        <v>111.79</v>
      </c>
      <c r="I112" s="32"/>
      <c r="M112" s="41">
        <v>11</v>
      </c>
      <c r="N112" s="207" t="s">
        <v>73</v>
      </c>
      <c r="O112" s="137" t="s">
        <v>61</v>
      </c>
      <c r="P112" s="108"/>
      <c r="Q112" s="41">
        <v>4.376</v>
      </c>
      <c r="R112" s="49">
        <v>192.969</v>
      </c>
    </row>
    <row r="113" spans="1:18" s="31" customFormat="1" ht="19.5">
      <c r="A113" s="41">
        <v>8</v>
      </c>
      <c r="B113" s="313" t="s">
        <v>91</v>
      </c>
      <c r="C113" s="157" t="s">
        <v>71</v>
      </c>
      <c r="D113" s="302"/>
      <c r="E113" s="311"/>
      <c r="F113" s="21">
        <v>0.535</v>
      </c>
      <c r="G113" s="108" t="s">
        <v>58</v>
      </c>
      <c r="H113" s="20">
        <v>78.464</v>
      </c>
      <c r="I113" s="32"/>
      <c r="M113" s="41">
        <v>12</v>
      </c>
      <c r="N113" s="303" t="s">
        <v>73</v>
      </c>
      <c r="O113" s="278" t="s">
        <v>61</v>
      </c>
      <c r="P113" s="108"/>
      <c r="Q113" s="279">
        <v>3.87</v>
      </c>
      <c r="R113" s="280">
        <v>170.625</v>
      </c>
    </row>
    <row r="114" spans="1:18" s="31" customFormat="1" ht="16.5">
      <c r="A114" s="41">
        <v>9</v>
      </c>
      <c r="B114" s="21" t="s">
        <v>73</v>
      </c>
      <c r="C114" s="20" t="s">
        <v>61</v>
      </c>
      <c r="D114" s="20"/>
      <c r="E114" s="20"/>
      <c r="F114" s="21">
        <v>4.376</v>
      </c>
      <c r="G114" s="108"/>
      <c r="H114" s="20">
        <v>192.969</v>
      </c>
      <c r="I114" s="32"/>
      <c r="M114" s="41">
        <v>13</v>
      </c>
      <c r="N114" s="207" t="s">
        <v>73</v>
      </c>
      <c r="O114" s="137" t="s">
        <v>71</v>
      </c>
      <c r="P114" s="108"/>
      <c r="Q114" s="41">
        <v>3.134</v>
      </c>
      <c r="R114" s="49">
        <v>138.064</v>
      </c>
    </row>
    <row r="115" spans="1:18" s="31" customFormat="1" ht="16.5">
      <c r="A115" s="41">
        <v>10</v>
      </c>
      <c r="B115" s="21" t="s">
        <v>62</v>
      </c>
      <c r="C115" s="20" t="s">
        <v>61</v>
      </c>
      <c r="D115" s="20"/>
      <c r="E115" s="20"/>
      <c r="F115" s="21">
        <v>1.084</v>
      </c>
      <c r="G115" s="108"/>
      <c r="H115" s="20">
        <v>159.375</v>
      </c>
      <c r="I115" s="32"/>
      <c r="M115" s="41">
        <v>14</v>
      </c>
      <c r="N115" s="207" t="s">
        <v>62</v>
      </c>
      <c r="O115" s="137" t="s">
        <v>61</v>
      </c>
      <c r="P115" s="108"/>
      <c r="Q115" s="41">
        <v>1.084</v>
      </c>
      <c r="R115" s="49">
        <v>159.375</v>
      </c>
    </row>
    <row r="116" spans="1:18" s="31" customFormat="1" ht="16.5">
      <c r="A116" s="41">
        <v>11</v>
      </c>
      <c r="B116" s="21" t="s">
        <v>74</v>
      </c>
      <c r="C116" s="20" t="s">
        <v>61</v>
      </c>
      <c r="D116" s="165"/>
      <c r="E116" s="302"/>
      <c r="F116" s="21">
        <v>5.636</v>
      </c>
      <c r="G116" s="108"/>
      <c r="H116" s="20">
        <v>138.064</v>
      </c>
      <c r="I116" s="32"/>
      <c r="M116" s="41">
        <v>15</v>
      </c>
      <c r="N116" s="207" t="s">
        <v>62</v>
      </c>
      <c r="O116" s="137" t="s">
        <v>71</v>
      </c>
      <c r="P116" s="108"/>
      <c r="Q116" s="41">
        <v>0.796</v>
      </c>
      <c r="R116" s="49">
        <v>116.927</v>
      </c>
    </row>
    <row r="117" spans="1:18" s="31" customFormat="1" ht="16.5">
      <c r="A117" s="41">
        <v>12</v>
      </c>
      <c r="B117" s="21" t="s">
        <v>90</v>
      </c>
      <c r="C117" s="20" t="s">
        <v>71</v>
      </c>
      <c r="D117" s="20"/>
      <c r="E117" s="302"/>
      <c r="F117" s="21">
        <v>3.836</v>
      </c>
      <c r="G117" s="108" t="s">
        <v>58</v>
      </c>
      <c r="H117" s="20">
        <v>105.713</v>
      </c>
      <c r="I117" s="32"/>
      <c r="M117" s="41">
        <v>16</v>
      </c>
      <c r="N117" s="207" t="s">
        <v>82</v>
      </c>
      <c r="O117" s="137" t="s">
        <v>61</v>
      </c>
      <c r="P117" s="108"/>
      <c r="Q117" s="41">
        <v>5.636</v>
      </c>
      <c r="R117" s="49">
        <v>138.064</v>
      </c>
    </row>
    <row r="118" spans="1:19" s="31" customFormat="1" ht="16.5">
      <c r="A118" s="41">
        <v>13</v>
      </c>
      <c r="B118" s="21" t="s">
        <v>76</v>
      </c>
      <c r="C118" s="144" t="s">
        <v>61</v>
      </c>
      <c r="D118" s="21"/>
      <c r="E118" s="302"/>
      <c r="F118" s="21">
        <v>0.365</v>
      </c>
      <c r="G118" s="108"/>
      <c r="H118" s="20">
        <v>91.964</v>
      </c>
      <c r="I118" s="32"/>
      <c r="J118" s="32"/>
      <c r="K118" s="33"/>
      <c r="L118" s="32"/>
      <c r="M118" s="41">
        <v>17</v>
      </c>
      <c r="N118" s="207" t="s">
        <v>82</v>
      </c>
      <c r="O118" s="137" t="s">
        <v>66</v>
      </c>
      <c r="P118" s="108"/>
      <c r="Q118" s="41">
        <v>5.581</v>
      </c>
      <c r="R118" s="49">
        <v>137.719</v>
      </c>
      <c r="S118" s="23"/>
    </row>
    <row r="119" spans="1:19" s="31" customFormat="1" ht="16.5">
      <c r="A119" s="41">
        <v>14</v>
      </c>
      <c r="B119" s="21" t="s">
        <v>69</v>
      </c>
      <c r="C119" s="20" t="s">
        <v>71</v>
      </c>
      <c r="D119" s="20"/>
      <c r="E119" s="20"/>
      <c r="F119" s="21">
        <v>0.71</v>
      </c>
      <c r="G119" s="108"/>
      <c r="H119" s="20">
        <v>89.50892857142857</v>
      </c>
      <c r="I119" s="32"/>
      <c r="J119" s="32"/>
      <c r="K119" s="33"/>
      <c r="L119" s="32"/>
      <c r="M119" s="41">
        <v>16</v>
      </c>
      <c r="N119" s="207" t="s">
        <v>90</v>
      </c>
      <c r="O119" s="137" t="s">
        <v>71</v>
      </c>
      <c r="P119" s="252" t="s">
        <v>58</v>
      </c>
      <c r="Q119" s="41">
        <v>3.836</v>
      </c>
      <c r="R119" s="49">
        <v>105.712890625</v>
      </c>
      <c r="S119" s="23"/>
    </row>
    <row r="120" spans="1:19" s="31" customFormat="1" ht="16.5">
      <c r="A120" s="41">
        <v>15</v>
      </c>
      <c r="B120" s="21" t="s">
        <v>78</v>
      </c>
      <c r="C120" s="144" t="s">
        <v>71</v>
      </c>
      <c r="D120" s="21"/>
      <c r="E120" s="302"/>
      <c r="F120" s="21">
        <v>0.351</v>
      </c>
      <c r="G120" s="108" t="s">
        <v>58</v>
      </c>
      <c r="H120" s="20">
        <v>77.344</v>
      </c>
      <c r="I120" s="32"/>
      <c r="J120" s="32"/>
      <c r="K120" s="33"/>
      <c r="L120" s="32"/>
      <c r="M120" s="41">
        <v>17</v>
      </c>
      <c r="N120" s="207"/>
      <c r="O120" s="137"/>
      <c r="P120" s="252"/>
      <c r="Q120" s="41"/>
      <c r="R120" s="49"/>
      <c r="S120" s="23"/>
    </row>
    <row r="121" spans="1:19" ht="21">
      <c r="A121" s="302"/>
      <c r="B121" s="302"/>
      <c r="C121" s="302"/>
      <c r="D121" s="302"/>
      <c r="E121" s="20"/>
      <c r="F121" s="20"/>
      <c r="G121" s="312"/>
      <c r="H121" s="312"/>
      <c r="I121" s="29"/>
      <c r="J121" s="32"/>
      <c r="K121" s="33"/>
      <c r="L121" s="32"/>
      <c r="M121" s="41">
        <v>18</v>
      </c>
      <c r="N121" s="207"/>
      <c r="O121" s="137"/>
      <c r="P121" s="108"/>
      <c r="Q121" s="41"/>
      <c r="R121" s="49"/>
      <c r="S121" s="109"/>
    </row>
    <row r="122" spans="1:19" s="29" customFormat="1" ht="21">
      <c r="A122"/>
      <c r="B122"/>
      <c r="C122"/>
      <c r="D122"/>
      <c r="E122" s="48"/>
      <c r="F122" s="48"/>
      <c r="G122" s="31"/>
      <c r="H122" s="31"/>
      <c r="J122" s="32"/>
      <c r="K122" s="33"/>
      <c r="L122" s="32"/>
      <c r="M122" s="41">
        <v>19</v>
      </c>
      <c r="N122" s="207"/>
      <c r="O122" s="137"/>
      <c r="P122" s="108"/>
      <c r="Q122" s="41"/>
      <c r="R122" s="49"/>
      <c r="S122" s="24"/>
    </row>
    <row r="123" spans="1:19" s="29" customFormat="1" ht="19.5">
      <c r="A123"/>
      <c r="B123"/>
      <c r="C123"/>
      <c r="D123"/>
      <c r="E123" s="31"/>
      <c r="F123" s="31"/>
      <c r="G123" s="23"/>
      <c r="H123" s="23"/>
      <c r="J123" s="32"/>
      <c r="K123" s="33"/>
      <c r="L123" s="32"/>
      <c r="M123" s="41">
        <v>20</v>
      </c>
      <c r="N123" s="207"/>
      <c r="O123" s="137"/>
      <c r="P123" s="108"/>
      <c r="Q123" s="41"/>
      <c r="R123" s="49"/>
      <c r="S123" s="50"/>
    </row>
    <row r="124" spans="1:18" s="29" customFormat="1" ht="19.5">
      <c r="A124"/>
      <c r="B124"/>
      <c r="C124"/>
      <c r="D124"/>
      <c r="E124" s="23"/>
      <c r="F124" s="23"/>
      <c r="J124" s="32">
        <v>0</v>
      </c>
      <c r="K124" s="18">
        <v>396.89342</v>
      </c>
      <c r="L124" s="23">
        <v>12.402915</v>
      </c>
      <c r="M124" s="258" t="s">
        <v>45</v>
      </c>
      <c r="N124" s="259">
        <f>COUNT(R102:R123)</f>
        <v>18</v>
      </c>
      <c r="O124" s="260" t="s">
        <v>36</v>
      </c>
      <c r="P124" s="261"/>
      <c r="Q124" s="261"/>
      <c r="R124" s="261"/>
    </row>
    <row r="125" spans="1:18" s="29" customFormat="1" ht="19.5">
      <c r="A125"/>
      <c r="B125"/>
      <c r="C125"/>
      <c r="D125"/>
      <c r="I125" s="23"/>
      <c r="J125" s="23">
        <v>0</v>
      </c>
      <c r="K125" s="18">
        <v>340.19436</v>
      </c>
      <c r="L125" s="23">
        <v>17.718449999999997</v>
      </c>
      <c r="M125" s="23"/>
      <c r="N125" s="31"/>
      <c r="O125" s="31"/>
      <c r="P125" s="31"/>
      <c r="Q125" s="31"/>
      <c r="R125" s="31"/>
    </row>
    <row r="126" spans="1:18" s="29" customFormat="1" ht="19.5">
      <c r="A126"/>
      <c r="B126"/>
      <c r="C126"/>
      <c r="D126"/>
      <c r="I126" s="23"/>
      <c r="J126" s="23"/>
      <c r="K126" s="18"/>
      <c r="L126" s="23"/>
      <c r="M126" s="23"/>
      <c r="N126" s="31"/>
      <c r="O126" s="31"/>
      <c r="P126" s="31"/>
      <c r="Q126" s="31"/>
      <c r="R126" s="31"/>
    </row>
    <row r="127" spans="1:18" s="29" customFormat="1" ht="19.5">
      <c r="A127"/>
      <c r="B127"/>
      <c r="C127"/>
      <c r="D127"/>
      <c r="J127" s="23"/>
      <c r="K127" s="18"/>
      <c r="L127" s="23"/>
      <c r="M127" s="23"/>
      <c r="N127" s="31"/>
      <c r="O127" s="31"/>
      <c r="P127" s="24"/>
      <c r="Q127" s="24"/>
      <c r="R127" s="18"/>
    </row>
    <row r="128" spans="1:19" s="29" customFormat="1" ht="20.25" thickBot="1">
      <c r="A128"/>
      <c r="B128"/>
      <c r="C128"/>
      <c r="D128"/>
      <c r="J128" s="77"/>
      <c r="K128" s="22"/>
      <c r="L128" s="22"/>
      <c r="M128" s="31"/>
      <c r="N128" s="23"/>
      <c r="O128" s="18"/>
      <c r="P128" s="24"/>
      <c r="Q128" s="24"/>
      <c r="R128" s="18"/>
      <c r="S128" s="24"/>
    </row>
    <row r="129" spans="1:18" s="29" customFormat="1" ht="19.5">
      <c r="A129" s="39"/>
      <c r="B129" s="231" t="s">
        <v>30</v>
      </c>
      <c r="C129" s="55"/>
      <c r="J129" s="121"/>
      <c r="K129" s="123"/>
      <c r="L129" s="121"/>
      <c r="M129" s="31"/>
      <c r="N129" s="23"/>
      <c r="O129" s="23"/>
      <c r="P129" s="31"/>
      <c r="Q129" s="31"/>
      <c r="R129" s="31"/>
    </row>
    <row r="130" spans="1:18" s="29" customFormat="1" ht="20.25" thickBot="1">
      <c r="A130" s="39"/>
      <c r="B130" s="56" t="s">
        <v>96</v>
      </c>
      <c r="C130" s="58"/>
      <c r="J130" s="42"/>
      <c r="K130" s="104"/>
      <c r="L130" s="42"/>
      <c r="M130" s="31"/>
      <c r="N130" s="23"/>
      <c r="O130" s="23"/>
      <c r="P130" s="31"/>
      <c r="Q130" s="31"/>
      <c r="R130" s="31"/>
    </row>
    <row r="131" spans="1:18" s="29" customFormat="1" ht="20.25" thickBot="1">
      <c r="A131" s="42"/>
      <c r="J131" s="124"/>
      <c r="K131" s="125"/>
      <c r="L131" s="124"/>
      <c r="M131" s="31"/>
      <c r="N131" s="31"/>
      <c r="O131" s="31"/>
      <c r="P131" s="31"/>
      <c r="Q131" s="31"/>
      <c r="R131" s="31"/>
    </row>
    <row r="132" spans="1:17" s="29" customFormat="1" ht="19.5">
      <c r="A132" s="129"/>
      <c r="B132" s="130"/>
      <c r="C132" s="130" t="s">
        <v>17</v>
      </c>
      <c r="D132" s="59" t="s">
        <v>14</v>
      </c>
      <c r="E132" s="130"/>
      <c r="F132" s="131"/>
      <c r="G132" s="60"/>
      <c r="H132" s="59" t="s">
        <v>8</v>
      </c>
      <c r="I132" s="59" t="s">
        <v>8</v>
      </c>
      <c r="J132" s="60"/>
      <c r="K132" s="61"/>
      <c r="L132" s="60"/>
      <c r="M132" s="59"/>
      <c r="N132" s="290" t="s">
        <v>46</v>
      </c>
      <c r="O132"/>
      <c r="P132"/>
      <c r="Q132"/>
    </row>
    <row r="133" spans="1:19" s="29" customFormat="1" ht="19.5">
      <c r="A133" s="133" t="s">
        <v>11</v>
      </c>
      <c r="B133" s="52" t="s">
        <v>18</v>
      </c>
      <c r="C133" s="52" t="s">
        <v>16</v>
      </c>
      <c r="D133" s="52" t="s">
        <v>15</v>
      </c>
      <c r="E133" s="52" t="s">
        <v>4</v>
      </c>
      <c r="F133" s="52" t="s">
        <v>2</v>
      </c>
      <c r="G133" s="52" t="s">
        <v>48</v>
      </c>
      <c r="H133" s="134" t="s">
        <v>13</v>
      </c>
      <c r="I133" s="134" t="s">
        <v>3</v>
      </c>
      <c r="J133" s="77"/>
      <c r="K133" s="96"/>
      <c r="L133" s="77"/>
      <c r="M133" s="134"/>
      <c r="N133" s="291" t="s">
        <v>47</v>
      </c>
      <c r="O133"/>
      <c r="P133"/>
      <c r="Q133"/>
      <c r="R133"/>
      <c r="S133"/>
    </row>
    <row r="134" spans="1:19" s="29" customFormat="1" ht="19.5">
      <c r="A134" s="287">
        <v>43518</v>
      </c>
      <c r="B134" s="20" t="s">
        <v>97</v>
      </c>
      <c r="C134" s="21" t="s">
        <v>16</v>
      </c>
      <c r="D134" s="21" t="s">
        <v>15</v>
      </c>
      <c r="E134" s="21" t="s">
        <v>63</v>
      </c>
      <c r="F134" s="142" t="s">
        <v>91</v>
      </c>
      <c r="G134" s="276">
        <v>0.48548562000000006</v>
      </c>
      <c r="H134" s="276">
        <v>1.5</v>
      </c>
      <c r="I134" s="309">
        <v>71.35416666666666</v>
      </c>
      <c r="J134" s="137">
        <v>453.5924</v>
      </c>
      <c r="K134" s="21">
        <v>283.49530000000004</v>
      </c>
      <c r="L134" s="21">
        <v>17.718449999999997</v>
      </c>
      <c r="M134" s="22"/>
      <c r="N134" s="288"/>
      <c r="O134"/>
      <c r="P134"/>
      <c r="Q134"/>
      <c r="R134"/>
      <c r="S134"/>
    </row>
    <row r="135" spans="1:19" s="29" customFormat="1" ht="19.5">
      <c r="A135" s="287">
        <v>43518</v>
      </c>
      <c r="B135" s="20" t="s">
        <v>95</v>
      </c>
      <c r="C135" s="21" t="s">
        <v>16</v>
      </c>
      <c r="D135" s="21" t="s">
        <v>15</v>
      </c>
      <c r="E135" s="21" t="s">
        <v>63</v>
      </c>
      <c r="F135" s="142" t="s">
        <v>91</v>
      </c>
      <c r="G135" s="276">
        <v>0.37563127</v>
      </c>
      <c r="H135" s="276">
        <v>1.5</v>
      </c>
      <c r="I135" s="309">
        <v>55.208333333333336</v>
      </c>
      <c r="J135" s="137"/>
      <c r="K135" s="21"/>
      <c r="L135" s="21"/>
      <c r="M135" s="22"/>
      <c r="N135" s="288"/>
      <c r="O135"/>
      <c r="P135"/>
      <c r="Q135"/>
      <c r="R135"/>
      <c r="S135"/>
    </row>
    <row r="136" spans="1:19" s="29" customFormat="1" ht="19.5">
      <c r="A136" s="289"/>
      <c r="B136" s="23"/>
      <c r="C136" s="19"/>
      <c r="D136" s="19"/>
      <c r="E136" s="19"/>
      <c r="F136" s="281"/>
      <c r="G136" s="282"/>
      <c r="H136" s="282"/>
      <c r="J136" s="137"/>
      <c r="K136" s="21"/>
      <c r="L136" s="21"/>
      <c r="R136"/>
      <c r="S136"/>
    </row>
    <row r="137" spans="1:18" s="29" customFormat="1" ht="20.25" thickBot="1">
      <c r="A137" s="44"/>
      <c r="N137" s="31"/>
      <c r="O137" s="31"/>
      <c r="P137" s="24"/>
      <c r="Q137" s="24"/>
      <c r="R137" s="18"/>
    </row>
    <row r="138" spans="1:19" s="29" customFormat="1" ht="19.5">
      <c r="A138" s="72"/>
      <c r="B138" s="147" t="s">
        <v>31</v>
      </c>
      <c r="C138" s="147"/>
      <c r="D138" s="147"/>
      <c r="E138" s="147"/>
      <c r="F138" s="147"/>
      <c r="G138" s="147"/>
      <c r="H138" s="71"/>
      <c r="J138" s="274">
        <v>4535.924</v>
      </c>
      <c r="K138" s="22">
        <v>198.44671</v>
      </c>
      <c r="L138" s="20">
        <v>0</v>
      </c>
      <c r="S138" s="23"/>
    </row>
    <row r="139" spans="1:19" s="29" customFormat="1" ht="19.5">
      <c r="A139" s="204"/>
      <c r="B139" s="184" t="s">
        <v>18</v>
      </c>
      <c r="C139" s="184"/>
      <c r="D139" s="184"/>
      <c r="E139" s="184"/>
      <c r="F139" s="185" t="s">
        <v>3</v>
      </c>
      <c r="G139" s="186" t="s">
        <v>22</v>
      </c>
      <c r="H139" s="213"/>
      <c r="I139" s="23"/>
      <c r="J139" s="170">
        <v>0</v>
      </c>
      <c r="K139" s="22">
        <v>425.24295</v>
      </c>
      <c r="L139" s="20">
        <v>8.859224999999999</v>
      </c>
      <c r="S139" s="262"/>
    </row>
    <row r="140" spans="1:19" s="29" customFormat="1" ht="19.5">
      <c r="A140" s="41">
        <v>1</v>
      </c>
      <c r="B140" s="20" t="s">
        <v>97</v>
      </c>
      <c r="C140" s="20"/>
      <c r="D140" s="20"/>
      <c r="E140" s="20"/>
      <c r="F140" s="22">
        <v>71.354</v>
      </c>
      <c r="G140" s="144"/>
      <c r="H140" s="21">
        <v>1</v>
      </c>
      <c r="I140" s="23"/>
      <c r="J140" s="34"/>
      <c r="K140" s="24"/>
      <c r="L140" s="23"/>
      <c r="S140" s="24"/>
    </row>
    <row r="141" spans="1:19" s="29" customFormat="1" ht="19.5">
      <c r="A141" s="41">
        <v>2</v>
      </c>
      <c r="B141" s="20" t="s">
        <v>95</v>
      </c>
      <c r="C141" s="20"/>
      <c r="D141" s="20"/>
      <c r="E141" s="20"/>
      <c r="F141" s="22">
        <v>55.208</v>
      </c>
      <c r="G141" s="144"/>
      <c r="H141" s="21">
        <v>1</v>
      </c>
      <c r="I141" s="23"/>
      <c r="J141" s="34"/>
      <c r="K141" s="24"/>
      <c r="L141" s="23"/>
      <c r="S141" s="24"/>
    </row>
    <row r="142" spans="1:18" ht="19.5">
      <c r="A142" s="41">
        <v>3</v>
      </c>
      <c r="B142" s="20"/>
      <c r="C142" s="20"/>
      <c r="D142" s="20"/>
      <c r="E142" s="20"/>
      <c r="F142" s="22"/>
      <c r="G142" s="144"/>
      <c r="H142" s="21"/>
      <c r="J142" s="34"/>
      <c r="K142" s="24">
        <v>95.93709999999999</v>
      </c>
      <c r="M142" s="29"/>
      <c r="N142" s="29"/>
      <c r="O142" s="29"/>
      <c r="P142" s="29"/>
      <c r="Q142" s="29"/>
      <c r="R142" s="29"/>
    </row>
    <row r="143" spans="1:18" ht="22.5">
      <c r="A143" s="41">
        <v>4</v>
      </c>
      <c r="B143" s="20"/>
      <c r="C143" s="20"/>
      <c r="D143" s="20"/>
      <c r="E143" s="267"/>
      <c r="F143" s="21"/>
      <c r="G143" s="20"/>
      <c r="H143" s="21"/>
      <c r="J143" s="34"/>
      <c r="M143" s="29"/>
      <c r="N143" s="29"/>
      <c r="O143" s="29"/>
      <c r="P143" s="29"/>
      <c r="Q143" s="29"/>
      <c r="R143" s="29"/>
    </row>
    <row r="144" spans="1:18" ht="20.25" thickBot="1">
      <c r="A144" s="41">
        <v>5</v>
      </c>
      <c r="B144" s="20"/>
      <c r="C144" s="20"/>
      <c r="D144" s="20"/>
      <c r="E144" s="20"/>
      <c r="F144" s="22"/>
      <c r="G144" s="144"/>
      <c r="H144" s="21"/>
      <c r="J144" s="34"/>
      <c r="M144" s="29"/>
      <c r="N144" s="29"/>
      <c r="O144" s="29"/>
      <c r="P144" s="29"/>
      <c r="Q144" s="29"/>
      <c r="R144" s="29"/>
    </row>
    <row r="145" spans="1:18" ht="19.5">
      <c r="A145" s="41">
        <v>6</v>
      </c>
      <c r="B145" s="20"/>
      <c r="C145" s="20"/>
      <c r="D145" s="20"/>
      <c r="E145" s="20"/>
      <c r="F145" s="22"/>
      <c r="G145" s="144"/>
      <c r="H145" s="21"/>
      <c r="J145" s="60"/>
      <c r="K145" s="61"/>
      <c r="L145" s="60"/>
      <c r="M145" s="29"/>
      <c r="N145" s="29"/>
      <c r="O145" s="29"/>
      <c r="P145" s="29"/>
      <c r="Q145" s="29"/>
      <c r="R145" s="29"/>
    </row>
    <row r="146" spans="1:18" ht="19.5">
      <c r="A146" s="41">
        <v>7</v>
      </c>
      <c r="B146" s="20"/>
      <c r="C146" s="20"/>
      <c r="D146" s="20"/>
      <c r="E146" s="20"/>
      <c r="F146" s="22"/>
      <c r="G146" s="21"/>
      <c r="H146" s="21"/>
      <c r="J146" s="77"/>
      <c r="K146" s="96"/>
      <c r="L146" s="77"/>
      <c r="M146" s="29"/>
      <c r="N146" s="29"/>
      <c r="O146" s="29"/>
      <c r="P146" s="29"/>
      <c r="Q146" s="29"/>
      <c r="R146" s="29"/>
    </row>
    <row r="147" spans="1:18" ht="19.5">
      <c r="A147" s="41">
        <v>8</v>
      </c>
      <c r="B147" s="20"/>
      <c r="C147" s="20"/>
      <c r="D147" s="20"/>
      <c r="E147" s="20"/>
      <c r="F147" s="22"/>
      <c r="G147" s="253"/>
      <c r="H147" s="164"/>
      <c r="J147" s="23">
        <v>13607.772</v>
      </c>
      <c r="K147" s="18">
        <v>0</v>
      </c>
      <c r="L147" s="23">
        <v>0</v>
      </c>
      <c r="M147" s="29"/>
      <c r="N147" s="29"/>
      <c r="O147" s="29"/>
      <c r="P147" s="29"/>
      <c r="Q147" s="29"/>
      <c r="R147" s="29"/>
    </row>
    <row r="148" spans="1:18" ht="19.5">
      <c r="A148" s="23"/>
      <c r="K148" s="18"/>
      <c r="N148" s="29"/>
      <c r="O148" s="29"/>
      <c r="P148" s="29"/>
      <c r="Q148" s="29"/>
      <c r="R148" s="29"/>
    </row>
    <row r="149" spans="1:19" ht="20.25" thickBot="1">
      <c r="A149" s="23"/>
      <c r="K149" s="23"/>
      <c r="L149" s="18"/>
      <c r="M149" s="29"/>
      <c r="N149" s="29"/>
      <c r="O149" s="29"/>
      <c r="P149" s="29"/>
      <c r="Q149" s="29"/>
      <c r="R149" s="29"/>
      <c r="S149" s="23"/>
    </row>
    <row r="150" spans="1:18" ht="22.5">
      <c r="A150" s="232" t="s">
        <v>98</v>
      </c>
      <c r="B150" s="233"/>
      <c r="C150" s="234"/>
      <c r="D150" s="47"/>
      <c r="K150" s="23"/>
      <c r="L150" s="18"/>
      <c r="M150" s="29"/>
      <c r="N150" s="29"/>
      <c r="O150" s="29"/>
      <c r="P150" s="29"/>
      <c r="Q150" s="29"/>
      <c r="R150" s="29"/>
    </row>
    <row r="151" spans="1:18" ht="20.25" thickBot="1">
      <c r="A151" s="235"/>
      <c r="B151" s="236"/>
      <c r="C151" s="237"/>
      <c r="D151" s="28"/>
      <c r="K151" s="23"/>
      <c r="L151" s="18"/>
      <c r="M151" s="29"/>
      <c r="P151" s="29"/>
      <c r="Q151" s="29"/>
      <c r="R151" s="29"/>
    </row>
    <row r="152" spans="1:18" ht="20.25" thickBot="1">
      <c r="A152" s="45"/>
      <c r="K152" s="23"/>
      <c r="L152" s="18"/>
      <c r="M152" s="29"/>
      <c r="N152" s="29"/>
      <c r="O152" s="29"/>
      <c r="P152" s="29"/>
      <c r="Q152" s="29"/>
      <c r="R152" s="29"/>
    </row>
    <row r="153" spans="1:14" ht="16.5">
      <c r="A153" s="129"/>
      <c r="B153" s="130"/>
      <c r="C153" s="130" t="s">
        <v>17</v>
      </c>
      <c r="D153" s="59" t="s">
        <v>14</v>
      </c>
      <c r="E153" s="130"/>
      <c r="F153" s="131"/>
      <c r="G153" s="60"/>
      <c r="H153" s="59" t="s">
        <v>8</v>
      </c>
      <c r="I153" s="59" t="s">
        <v>8</v>
      </c>
      <c r="M153" s="59"/>
      <c r="N153" s="290" t="s">
        <v>46</v>
      </c>
    </row>
    <row r="154" spans="1:14" ht="16.5">
      <c r="A154" s="133" t="s">
        <v>11</v>
      </c>
      <c r="B154" s="52" t="s">
        <v>18</v>
      </c>
      <c r="C154" s="52" t="s">
        <v>16</v>
      </c>
      <c r="D154" s="52" t="s">
        <v>15</v>
      </c>
      <c r="E154" s="52" t="s">
        <v>4</v>
      </c>
      <c r="F154" s="52" t="s">
        <v>2</v>
      </c>
      <c r="G154" s="52" t="s">
        <v>48</v>
      </c>
      <c r="H154" s="134" t="s">
        <v>13</v>
      </c>
      <c r="I154" s="134" t="s">
        <v>3</v>
      </c>
      <c r="J154" s="38">
        <v>64410.1208</v>
      </c>
      <c r="K154" s="38">
        <v>0</v>
      </c>
      <c r="L154" s="38">
        <v>0</v>
      </c>
      <c r="M154" s="134"/>
      <c r="N154" s="301" t="s">
        <v>47</v>
      </c>
    </row>
    <row r="155" spans="1:14" ht="16.5">
      <c r="A155" s="300">
        <v>43521</v>
      </c>
      <c r="B155" s="137" t="s">
        <v>99</v>
      </c>
      <c r="C155" s="21" t="s">
        <v>17</v>
      </c>
      <c r="D155" s="21" t="s">
        <v>63</v>
      </c>
      <c r="E155" s="21" t="s">
        <v>84</v>
      </c>
      <c r="F155" s="310" t="s">
        <v>91</v>
      </c>
      <c r="G155" s="22">
        <v>0.8097333649999999</v>
      </c>
      <c r="H155" s="22">
        <v>1.75</v>
      </c>
      <c r="I155" s="309">
        <v>102.00892857142858</v>
      </c>
      <c r="J155" s="38">
        <v>0</v>
      </c>
      <c r="K155" s="38">
        <v>226.79624</v>
      </c>
      <c r="L155" s="38">
        <v>23.033984999999998</v>
      </c>
      <c r="M155" s="143"/>
      <c r="N155" s="140"/>
    </row>
    <row r="156" spans="1:14" ht="16.5">
      <c r="A156" s="300">
        <v>43514</v>
      </c>
      <c r="B156" s="137" t="s">
        <v>71</v>
      </c>
      <c r="C156" s="21" t="s">
        <v>17</v>
      </c>
      <c r="D156" s="21" t="s">
        <v>63</v>
      </c>
      <c r="E156" s="21" t="s">
        <v>84</v>
      </c>
      <c r="F156" s="142" t="s">
        <v>100</v>
      </c>
      <c r="G156" s="22">
        <v>1.61946666</v>
      </c>
      <c r="H156" s="22">
        <v>5</v>
      </c>
      <c r="I156" s="138">
        <v>71.40625</v>
      </c>
      <c r="J156" s="38">
        <v>1814.3696</v>
      </c>
      <c r="K156" s="38">
        <v>198.44671</v>
      </c>
      <c r="L156" s="38">
        <v>17.718449999999997</v>
      </c>
      <c r="M156" s="143" t="s">
        <v>65</v>
      </c>
      <c r="N156" s="140"/>
    </row>
    <row r="157" spans="1:14" ht="16.5">
      <c r="A157" s="300">
        <v>43514</v>
      </c>
      <c r="B157" s="137" t="s">
        <v>99</v>
      </c>
      <c r="C157" s="21" t="s">
        <v>17</v>
      </c>
      <c r="D157" s="21" t="s">
        <v>63</v>
      </c>
      <c r="E157" s="21" t="s">
        <v>84</v>
      </c>
      <c r="F157" s="142" t="s">
        <v>90</v>
      </c>
      <c r="G157" s="22">
        <v>3.06174876</v>
      </c>
      <c r="H157" s="22">
        <v>12</v>
      </c>
      <c r="I157" s="138">
        <v>56.25</v>
      </c>
      <c r="J157" s="38"/>
      <c r="K157" s="38"/>
      <c r="L157" s="38"/>
      <c r="M157" s="143" t="s">
        <v>65</v>
      </c>
      <c r="N157" s="140"/>
    </row>
    <row r="158" spans="1:14" ht="16.5">
      <c r="A158" s="300">
        <v>43514</v>
      </c>
      <c r="B158" s="137" t="s">
        <v>71</v>
      </c>
      <c r="C158" s="21" t="s">
        <v>17</v>
      </c>
      <c r="D158" s="21" t="s">
        <v>63</v>
      </c>
      <c r="E158" s="21" t="s">
        <v>84</v>
      </c>
      <c r="F158" s="142" t="s">
        <v>90</v>
      </c>
      <c r="G158" s="22">
        <v>2.64004958</v>
      </c>
      <c r="H158" s="22">
        <v>12</v>
      </c>
      <c r="I158" s="138">
        <v>48.50260416666667</v>
      </c>
      <c r="J158" s="38"/>
      <c r="K158" s="38"/>
      <c r="L158" s="38"/>
      <c r="M158" s="143" t="s">
        <v>65</v>
      </c>
      <c r="N158" s="140"/>
    </row>
    <row r="159" spans="1:14" ht="16.5">
      <c r="A159" s="300">
        <v>43514</v>
      </c>
      <c r="B159" s="137" t="s">
        <v>77</v>
      </c>
      <c r="C159" s="21" t="s">
        <v>17</v>
      </c>
      <c r="D159" s="21" t="s">
        <v>63</v>
      </c>
      <c r="E159" s="21" t="s">
        <v>84</v>
      </c>
      <c r="F159" s="142" t="s">
        <v>90</v>
      </c>
      <c r="G159" s="22">
        <v>2.298083375</v>
      </c>
      <c r="H159" s="22">
        <v>12</v>
      </c>
      <c r="I159" s="138">
        <v>42.22005208333333</v>
      </c>
      <c r="J159" s="38"/>
      <c r="K159" s="38"/>
      <c r="L159" s="38"/>
      <c r="M159" s="143" t="s">
        <v>65</v>
      </c>
      <c r="N159" s="140"/>
    </row>
    <row r="160" spans="1:19" s="48" customFormat="1" ht="21">
      <c r="A160" s="105"/>
      <c r="B160" s="23"/>
      <c r="C160" s="19"/>
      <c r="D160" s="19"/>
      <c r="E160" s="23"/>
      <c r="F160"/>
      <c r="G160" s="314"/>
      <c r="I160" s="23"/>
      <c r="J160" s="23"/>
      <c r="K160" s="24"/>
      <c r="L160" s="23"/>
      <c r="R160"/>
      <c r="S160"/>
    </row>
    <row r="161" spans="1:18" s="28" customFormat="1" ht="21.75" thickBot="1">
      <c r="A161" s="42"/>
      <c r="B161" s="48"/>
      <c r="C161" s="48"/>
      <c r="D161" s="48"/>
      <c r="E161" s="48"/>
      <c r="F161" s="48"/>
      <c r="I161" s="23"/>
      <c r="M161" s="23"/>
      <c r="N161" s="23"/>
      <c r="O161" s="18"/>
      <c r="P161" s="24"/>
      <c r="Q161" s="24"/>
      <c r="R161" s="18"/>
    </row>
    <row r="162" spans="1:18" s="28" customFormat="1" ht="21">
      <c r="A162" s="146"/>
      <c r="B162" s="148" t="s">
        <v>33</v>
      </c>
      <c r="C162" s="148"/>
      <c r="D162" s="148"/>
      <c r="E162" s="148"/>
      <c r="F162" s="148"/>
      <c r="G162" s="148"/>
      <c r="H162" s="149"/>
      <c r="I162" s="23"/>
      <c r="M162" s="48"/>
      <c r="N162" s="48"/>
      <c r="O162" s="48"/>
      <c r="P162" s="48"/>
      <c r="Q162" s="48"/>
      <c r="R162" s="48"/>
    </row>
    <row r="163" spans="1:19" ht="19.5">
      <c r="A163" s="200"/>
      <c r="B163" s="205" t="s">
        <v>18</v>
      </c>
      <c r="C163" s="205"/>
      <c r="D163" s="205"/>
      <c r="E163" s="205"/>
      <c r="F163" s="214" t="s">
        <v>3</v>
      </c>
      <c r="G163" s="201" t="s">
        <v>22</v>
      </c>
      <c r="H163" s="275"/>
      <c r="K163" s="23">
        <v>113.303</v>
      </c>
      <c r="L163" s="23">
        <v>14.17476</v>
      </c>
      <c r="N163" s="28"/>
      <c r="O163" s="28"/>
      <c r="P163" s="28"/>
      <c r="Q163" s="28"/>
      <c r="R163" s="28"/>
      <c r="S163" s="38"/>
    </row>
    <row r="164" spans="1:19" ht="19.5">
      <c r="A164" s="43">
        <v>1</v>
      </c>
      <c r="B164" s="216" t="s">
        <v>71</v>
      </c>
      <c r="C164" s="170"/>
      <c r="D164" s="170"/>
      <c r="E164" s="170"/>
      <c r="F164" s="22">
        <v>307.357</v>
      </c>
      <c r="G164" s="170"/>
      <c r="H164" s="170">
        <v>4</v>
      </c>
      <c r="K164" s="23">
        <v>98.695675</v>
      </c>
      <c r="N164" s="28"/>
      <c r="O164" s="28"/>
      <c r="P164" s="28"/>
      <c r="Q164" s="28"/>
      <c r="R164" s="28"/>
      <c r="S164" s="38"/>
    </row>
    <row r="165" spans="1:19" ht="21">
      <c r="A165" s="43">
        <v>2</v>
      </c>
      <c r="B165" s="216" t="s">
        <v>99</v>
      </c>
      <c r="C165" s="170"/>
      <c r="D165" s="170"/>
      <c r="E165" s="170"/>
      <c r="F165" s="22">
        <v>158.25900000000001</v>
      </c>
      <c r="G165" s="170"/>
      <c r="H165" s="170">
        <v>2</v>
      </c>
      <c r="K165" s="23">
        <v>130.17578125</v>
      </c>
      <c r="M165" s="48"/>
      <c r="S165" s="23"/>
    </row>
    <row r="166" spans="1:19" ht="15">
      <c r="A166" s="43">
        <v>3</v>
      </c>
      <c r="B166" s="216" t="s">
        <v>77</v>
      </c>
      <c r="C166" s="170"/>
      <c r="D166" s="170"/>
      <c r="E166" s="170"/>
      <c r="F166" s="22">
        <v>119.675</v>
      </c>
      <c r="G166" s="170"/>
      <c r="H166" s="170">
        <v>2</v>
      </c>
      <c r="K166" s="23">
        <v>94.921875</v>
      </c>
      <c r="O166" s="23"/>
      <c r="P166" s="23"/>
      <c r="Q166" s="23"/>
      <c r="R166" s="23"/>
      <c r="S166" s="23"/>
    </row>
    <row r="167" spans="1:19" ht="15">
      <c r="A167" s="43">
        <v>4</v>
      </c>
      <c r="B167" s="216"/>
      <c r="C167" s="170"/>
      <c r="D167" s="170"/>
      <c r="E167" s="20"/>
      <c r="F167" s="21"/>
      <c r="G167" s="20"/>
      <c r="H167" s="21"/>
      <c r="K167" s="23">
        <v>105.21875</v>
      </c>
      <c r="O167" s="23"/>
      <c r="P167" s="23"/>
      <c r="Q167" s="23"/>
      <c r="R167" s="23"/>
      <c r="S167" s="23"/>
    </row>
    <row r="168" spans="1:19" ht="21">
      <c r="A168" s="43">
        <v>5</v>
      </c>
      <c r="B168" s="216"/>
      <c r="C168" s="170"/>
      <c r="D168" s="170"/>
      <c r="E168" s="170"/>
      <c r="F168" s="22"/>
      <c r="G168" s="170"/>
      <c r="H168" s="170"/>
      <c r="K168" s="23">
        <v>65.79203869047619</v>
      </c>
      <c r="M168" s="48"/>
      <c r="N168" s="48"/>
      <c r="O168" s="48"/>
      <c r="P168" s="48"/>
      <c r="Q168" s="48"/>
      <c r="R168" s="48"/>
      <c r="S168" s="32"/>
    </row>
    <row r="169" spans="1:19" ht="17.25" customHeight="1">
      <c r="A169" s="43">
        <v>6</v>
      </c>
      <c r="B169" s="216"/>
      <c r="C169" s="170"/>
      <c r="D169" s="170"/>
      <c r="E169" s="170"/>
      <c r="F169" s="22"/>
      <c r="G169" s="170"/>
      <c r="H169" s="170"/>
      <c r="K169" s="23">
        <v>99.82638888888889</v>
      </c>
      <c r="M169" s="28"/>
      <c r="P169" s="28"/>
      <c r="Q169" s="28"/>
      <c r="R169" s="28"/>
      <c r="S169" s="23"/>
    </row>
    <row r="170" spans="1:18" ht="17.25" customHeight="1">
      <c r="A170" s="43">
        <v>7</v>
      </c>
      <c r="B170" s="216"/>
      <c r="C170" s="170"/>
      <c r="D170" s="170"/>
      <c r="E170" s="170"/>
      <c r="F170" s="22"/>
      <c r="G170" s="170"/>
      <c r="H170" s="170"/>
      <c r="J170" s="21"/>
      <c r="K170" s="22">
        <v>62.5</v>
      </c>
      <c r="L170" s="32"/>
      <c r="P170" s="28"/>
      <c r="Q170" s="28"/>
      <c r="R170" s="28"/>
    </row>
    <row r="171" spans="1:15" ht="17.25" customHeight="1">
      <c r="A171" s="43">
        <v>8</v>
      </c>
      <c r="B171" s="20"/>
      <c r="C171" s="20"/>
      <c r="D171" s="20"/>
      <c r="E171" s="277"/>
      <c r="F171" s="21"/>
      <c r="G171" s="21"/>
      <c r="H171" s="21"/>
      <c r="J171" s="21"/>
      <c r="K171" s="22">
        <v>98.93299999999999</v>
      </c>
      <c r="L171" s="32"/>
      <c r="N171" s="48"/>
      <c r="O171" s="48"/>
    </row>
    <row r="172" spans="1:15" ht="15" customHeight="1">
      <c r="A172" s="43">
        <v>9</v>
      </c>
      <c r="B172" s="216"/>
      <c r="C172" s="170"/>
      <c r="D172" s="170"/>
      <c r="E172" s="20"/>
      <c r="F172" s="21"/>
      <c r="G172" s="21"/>
      <c r="H172" s="21"/>
      <c r="J172" s="41"/>
      <c r="K172" s="41"/>
      <c r="L172" s="32"/>
      <c r="N172" s="28"/>
      <c r="O172" s="28"/>
    </row>
    <row r="173" spans="1:18" ht="18" customHeight="1">
      <c r="A173" s="110"/>
      <c r="B173" s="111"/>
      <c r="C173" s="34"/>
      <c r="D173" s="34"/>
      <c r="J173" s="19"/>
      <c r="M173" s="48"/>
      <c r="P173" s="48"/>
      <c r="Q173" s="48"/>
      <c r="R173" s="48"/>
    </row>
    <row r="174" spans="1:19" ht="21.75" thickBot="1">
      <c r="A174" s="110"/>
      <c r="D174" s="34"/>
      <c r="K174" s="23"/>
      <c r="M174" s="48"/>
      <c r="P174" s="28"/>
      <c r="Q174" s="28"/>
      <c r="R174" s="28"/>
      <c r="S174" s="23"/>
    </row>
    <row r="175" spans="1:13" ht="21">
      <c r="A175" s="81"/>
      <c r="B175" s="241" t="s">
        <v>43</v>
      </c>
      <c r="C175" s="242"/>
      <c r="D175" s="31"/>
      <c r="K175" s="23"/>
      <c r="M175" s="48"/>
    </row>
    <row r="176" spans="1:19" ht="21.75" thickBot="1">
      <c r="A176" s="83"/>
      <c r="B176" s="126" t="s">
        <v>101</v>
      </c>
      <c r="C176" s="243"/>
      <c r="D176" s="31"/>
      <c r="K176" s="23"/>
      <c r="L176" s="18"/>
      <c r="M176" s="24"/>
      <c r="N176" s="48"/>
      <c r="O176" s="48"/>
      <c r="S176" s="23"/>
    </row>
    <row r="177" spans="1:21" ht="21.75" thickBot="1">
      <c r="A177" s="40"/>
      <c r="K177" s="23"/>
      <c r="L177" s="18"/>
      <c r="M177" s="24"/>
      <c r="N177" s="48"/>
      <c r="O177" s="48"/>
      <c r="U177" s="112"/>
    </row>
    <row r="178" spans="1:20" ht="16.5">
      <c r="A178" s="129"/>
      <c r="B178" s="130"/>
      <c r="C178" s="130" t="s">
        <v>17</v>
      </c>
      <c r="D178" s="59" t="s">
        <v>14</v>
      </c>
      <c r="E178" s="130"/>
      <c r="F178" s="131"/>
      <c r="G178" s="130"/>
      <c r="H178" s="130" t="s">
        <v>8</v>
      </c>
      <c r="I178" s="130" t="s">
        <v>8</v>
      </c>
      <c r="M178" s="60"/>
      <c r="N178" s="59" t="s">
        <v>46</v>
      </c>
      <c r="T178" s="112"/>
    </row>
    <row r="179" spans="1:19" ht="17.25" thickBot="1">
      <c r="A179" s="133" t="s">
        <v>11</v>
      </c>
      <c r="B179" s="52" t="s">
        <v>18</v>
      </c>
      <c r="C179" s="52" t="s">
        <v>16</v>
      </c>
      <c r="D179" s="52" t="s">
        <v>15</v>
      </c>
      <c r="E179" s="52" t="s">
        <v>4</v>
      </c>
      <c r="F179" s="52" t="s">
        <v>2</v>
      </c>
      <c r="G179" s="52" t="s">
        <v>48</v>
      </c>
      <c r="H179" s="52" t="s">
        <v>13</v>
      </c>
      <c r="I179" s="52" t="s">
        <v>3</v>
      </c>
      <c r="J179" s="38">
        <v>64410.1208</v>
      </c>
      <c r="K179" s="38">
        <v>0</v>
      </c>
      <c r="L179" s="38">
        <v>0</v>
      </c>
      <c r="M179" s="52"/>
      <c r="N179" s="134" t="s">
        <v>47</v>
      </c>
      <c r="O179" s="38"/>
      <c r="P179" s="23"/>
      <c r="Q179" s="23"/>
      <c r="R179" s="23"/>
      <c r="S179" s="23"/>
    </row>
    <row r="180" spans="1:19" ht="16.5">
      <c r="A180" s="136"/>
      <c r="B180" s="283" t="s">
        <v>54</v>
      </c>
      <c r="C180" s="21"/>
      <c r="D180" s="21"/>
      <c r="E180" s="21"/>
      <c r="F180" s="142"/>
      <c r="G180" s="22"/>
      <c r="H180" s="22"/>
      <c r="I180" s="309"/>
      <c r="K180" s="23"/>
      <c r="L180" s="79"/>
      <c r="M180" s="283"/>
      <c r="N180" s="140"/>
      <c r="Q180" s="23"/>
      <c r="R180" s="23"/>
      <c r="S180" s="23"/>
    </row>
    <row r="181" spans="11:19" ht="17.25" thickBot="1">
      <c r="K181" s="23"/>
      <c r="L181" s="80"/>
      <c r="O181" s="23"/>
      <c r="P181" s="23"/>
      <c r="Q181" s="23"/>
      <c r="R181" s="23"/>
      <c r="S181" s="23"/>
    </row>
    <row r="182" spans="1:19" ht="16.5">
      <c r="A182" s="146"/>
      <c r="B182" s="217" t="s">
        <v>44</v>
      </c>
      <c r="C182" s="130"/>
      <c r="D182" s="130"/>
      <c r="E182" s="130"/>
      <c r="F182" s="59"/>
      <c r="G182" s="130"/>
      <c r="H182" s="218"/>
      <c r="I182" s="152"/>
      <c r="J182" s="32"/>
      <c r="K182" s="36"/>
      <c r="L182" s="114">
        <v>1</v>
      </c>
      <c r="N182" s="38"/>
      <c r="O182" s="23"/>
      <c r="P182" s="23"/>
      <c r="Q182" s="23"/>
      <c r="R182" s="23"/>
      <c r="S182" s="23"/>
    </row>
    <row r="183" spans="1:19" ht="17.25" thickBot="1">
      <c r="A183" s="153"/>
      <c r="B183" s="155" t="s">
        <v>18</v>
      </c>
      <c r="C183" s="154"/>
      <c r="D183" s="154"/>
      <c r="E183" s="154"/>
      <c r="F183" s="176" t="s">
        <v>3</v>
      </c>
      <c r="G183" s="155" t="s">
        <v>22</v>
      </c>
      <c r="H183" s="219"/>
      <c r="I183" s="156"/>
      <c r="J183" s="32"/>
      <c r="K183" s="36"/>
      <c r="L183" s="114">
        <v>2</v>
      </c>
      <c r="O183" s="23"/>
      <c r="P183" s="23"/>
      <c r="Q183" s="23"/>
      <c r="R183" s="23"/>
      <c r="S183" s="23"/>
    </row>
    <row r="184" spans="1:19" ht="19.5">
      <c r="A184" s="158">
        <v>1</v>
      </c>
      <c r="B184" s="159" t="s">
        <v>88</v>
      </c>
      <c r="C184" s="159"/>
      <c r="D184" s="159"/>
      <c r="E184" s="159"/>
      <c r="F184" s="53">
        <v>102.214</v>
      </c>
      <c r="G184" s="159"/>
      <c r="H184" s="192">
        <v>1</v>
      </c>
      <c r="I184" s="159"/>
      <c r="J184" s="32"/>
      <c r="K184" s="36"/>
      <c r="L184" s="114">
        <v>3</v>
      </c>
      <c r="O184" s="23"/>
      <c r="P184" s="28"/>
      <c r="Q184" s="28"/>
      <c r="R184" s="28"/>
      <c r="S184" s="23"/>
    </row>
    <row r="185" spans="1:19" ht="16.5">
      <c r="A185" s="41">
        <v>2</v>
      </c>
      <c r="B185" s="21"/>
      <c r="C185" s="21"/>
      <c r="D185" s="21"/>
      <c r="E185" s="21"/>
      <c r="F185" s="22"/>
      <c r="G185" s="21"/>
      <c r="H185" s="170"/>
      <c r="I185" s="21"/>
      <c r="J185" s="32"/>
      <c r="K185" s="36"/>
      <c r="L185" s="114"/>
      <c r="O185" s="23"/>
      <c r="P185" s="23"/>
      <c r="Q185" s="23"/>
      <c r="R185" s="23"/>
      <c r="S185" s="23"/>
    </row>
    <row r="186" spans="1:19" ht="16.5">
      <c r="A186" s="21">
        <v>3</v>
      </c>
      <c r="B186" s="41"/>
      <c r="C186" s="41"/>
      <c r="D186" s="41"/>
      <c r="E186" s="41"/>
      <c r="F186" s="41"/>
      <c r="G186" s="21"/>
      <c r="H186" s="41"/>
      <c r="I186" s="20"/>
      <c r="J186" s="32"/>
      <c r="K186" s="36"/>
      <c r="L186" s="114"/>
      <c r="O186" s="23"/>
      <c r="P186" s="23"/>
      <c r="Q186" s="23"/>
      <c r="R186" s="23"/>
      <c r="S186" s="23"/>
    </row>
    <row r="187" spans="4:19" ht="17.25" thickBot="1">
      <c r="D187" s="19"/>
      <c r="J187" s="32"/>
      <c r="K187" s="36"/>
      <c r="L187" s="114"/>
      <c r="R187" s="23"/>
      <c r="S187" s="23"/>
    </row>
    <row r="188" spans="1:19" ht="16.5">
      <c r="A188" s="150"/>
      <c r="B188" s="147" t="s">
        <v>27</v>
      </c>
      <c r="C188" s="71"/>
      <c r="I188" s="32"/>
      <c r="J188" s="32"/>
      <c r="K188" s="36"/>
      <c r="L188" s="114">
        <v>4</v>
      </c>
      <c r="R188" s="23"/>
      <c r="S188" s="23"/>
    </row>
    <row r="189" spans="1:19" ht="17.25" thickBot="1">
      <c r="A189" s="21">
        <v>1</v>
      </c>
      <c r="B189" s="21" t="s">
        <v>71</v>
      </c>
      <c r="C189" s="21">
        <v>4</v>
      </c>
      <c r="I189" s="32"/>
      <c r="K189" s="23"/>
      <c r="L189" s="114">
        <v>5</v>
      </c>
      <c r="S189" s="23"/>
    </row>
    <row r="190" spans="1:19" ht="16.5">
      <c r="A190" s="21">
        <v>2</v>
      </c>
      <c r="B190" s="21" t="s">
        <v>77</v>
      </c>
      <c r="C190" s="21">
        <v>2</v>
      </c>
      <c r="I190" s="32"/>
      <c r="K190" s="23"/>
      <c r="L190" s="114"/>
      <c r="N190" s="197"/>
      <c r="O190" s="182" t="s">
        <v>28</v>
      </c>
      <c r="P190" s="60"/>
      <c r="Q190" s="70"/>
      <c r="S190" s="23"/>
    </row>
    <row r="191" spans="1:19" ht="16.5">
      <c r="A191" s="21">
        <v>3</v>
      </c>
      <c r="B191" s="21" t="s">
        <v>99</v>
      </c>
      <c r="C191" s="21">
        <v>2</v>
      </c>
      <c r="K191" s="23"/>
      <c r="L191" s="114"/>
      <c r="N191" s="21">
        <v>1</v>
      </c>
      <c r="O191" s="20" t="s">
        <v>99</v>
      </c>
      <c r="P191" s="20"/>
      <c r="Q191" s="21">
        <v>1</v>
      </c>
      <c r="S191" s="23"/>
    </row>
    <row r="192" spans="1:19" ht="16.5">
      <c r="A192" s="21">
        <v>4</v>
      </c>
      <c r="B192" s="21"/>
      <c r="C192" s="21"/>
      <c r="K192" s="23"/>
      <c r="L192" s="114">
        <v>6</v>
      </c>
      <c r="N192" s="21">
        <v>2</v>
      </c>
      <c r="O192" s="167"/>
      <c r="P192" s="20"/>
      <c r="Q192" s="21"/>
      <c r="S192" s="23"/>
    </row>
    <row r="193" spans="1:19" ht="16.5">
      <c r="A193" s="21">
        <v>5</v>
      </c>
      <c r="B193" s="21"/>
      <c r="C193" s="21"/>
      <c r="K193" s="23"/>
      <c r="L193" s="23">
        <v>7</v>
      </c>
      <c r="N193" s="21">
        <v>3</v>
      </c>
      <c r="O193" s="220"/>
      <c r="P193" s="165"/>
      <c r="Q193" s="21"/>
      <c r="S193" s="23"/>
    </row>
    <row r="194" spans="1:19" ht="16.5">
      <c r="A194" s="21">
        <v>6</v>
      </c>
      <c r="B194" s="21"/>
      <c r="C194" s="21"/>
      <c r="K194" s="23"/>
      <c r="N194" s="21">
        <v>4</v>
      </c>
      <c r="O194" s="167"/>
      <c r="P194" s="20"/>
      <c r="Q194" s="21"/>
      <c r="S194" s="23"/>
    </row>
    <row r="195" spans="1:19" ht="16.5">
      <c r="A195" s="21">
        <v>7</v>
      </c>
      <c r="B195" s="21"/>
      <c r="C195" s="21"/>
      <c r="K195" s="23"/>
      <c r="M195" s="32"/>
      <c r="N195" s="21">
        <v>5</v>
      </c>
      <c r="O195" s="167"/>
      <c r="P195" s="20"/>
      <c r="Q195" s="21"/>
      <c r="S195" s="23"/>
    </row>
    <row r="196" spans="1:19" ht="16.5">
      <c r="A196" s="21">
        <v>8</v>
      </c>
      <c r="B196" s="21"/>
      <c r="C196" s="21"/>
      <c r="K196" s="23"/>
      <c r="M196" s="32"/>
      <c r="N196" s="21">
        <v>6</v>
      </c>
      <c r="O196" s="167"/>
      <c r="P196" s="20"/>
      <c r="Q196" s="21"/>
      <c r="S196" s="23"/>
    </row>
    <row r="197" spans="1:18" ht="16.5">
      <c r="A197" s="21">
        <v>9</v>
      </c>
      <c r="B197" s="21"/>
      <c r="C197" s="21"/>
      <c r="K197" s="23"/>
      <c r="M197" s="32"/>
      <c r="N197" s="21">
        <v>7</v>
      </c>
      <c r="O197" s="167"/>
      <c r="P197" s="20"/>
      <c r="Q197" s="21"/>
      <c r="R197" s="33"/>
    </row>
    <row r="198" spans="1:18" ht="15">
      <c r="A198" s="21">
        <v>10</v>
      </c>
      <c r="B198" s="21"/>
      <c r="C198" s="21"/>
      <c r="K198" s="23"/>
      <c r="N198" s="21">
        <v>8</v>
      </c>
      <c r="O198" s="167"/>
      <c r="P198" s="20"/>
      <c r="Q198" s="21"/>
      <c r="R198" s="38"/>
    </row>
    <row r="199" spans="1:19" ht="15">
      <c r="A199" s="21">
        <v>11</v>
      </c>
      <c r="B199" s="21"/>
      <c r="C199" s="21"/>
      <c r="K199" s="23"/>
      <c r="N199" s="21">
        <v>9</v>
      </c>
      <c r="O199" s="167"/>
      <c r="P199" s="20"/>
      <c r="Q199" s="21"/>
      <c r="R199" s="23"/>
      <c r="S199" s="78"/>
    </row>
    <row r="200" spans="1:19" ht="16.5">
      <c r="A200" s="21">
        <v>12</v>
      </c>
      <c r="B200" s="21"/>
      <c r="C200" s="21"/>
      <c r="K200" s="23"/>
      <c r="N200" s="21">
        <v>10</v>
      </c>
      <c r="O200" s="167"/>
      <c r="P200" s="20"/>
      <c r="Q200" s="21"/>
      <c r="R200" s="32"/>
      <c r="S200" s="78"/>
    </row>
    <row r="201" spans="1:19" ht="16.5">
      <c r="A201" s="21">
        <v>13</v>
      </c>
      <c r="B201" s="21"/>
      <c r="C201" s="21"/>
      <c r="K201" s="23"/>
      <c r="N201" s="21">
        <v>11</v>
      </c>
      <c r="O201" s="167"/>
      <c r="P201" s="20"/>
      <c r="Q201" s="21"/>
      <c r="S201" s="78"/>
    </row>
    <row r="202" spans="1:18" ht="16.5">
      <c r="A202" s="21">
        <v>14</v>
      </c>
      <c r="B202" s="21"/>
      <c r="C202" s="21"/>
      <c r="K202" s="23"/>
      <c r="O202" s="221" t="s">
        <v>37</v>
      </c>
      <c r="P202" s="52"/>
      <c r="Q202" s="203"/>
      <c r="R202" s="33"/>
    </row>
    <row r="203" spans="1:18" ht="17.25" thickBot="1">
      <c r="A203" s="21">
        <v>15</v>
      </c>
      <c r="B203" s="21"/>
      <c r="C203" s="21"/>
      <c r="K203" s="23"/>
      <c r="O203" s="222" t="s">
        <v>38</v>
      </c>
      <c r="P203" s="175"/>
      <c r="Q203" s="156">
        <f>SUM(Q191:Q201)</f>
        <v>1</v>
      </c>
      <c r="R203" s="33"/>
    </row>
    <row r="204" spans="1:18" ht="16.5">
      <c r="A204" s="21">
        <v>16</v>
      </c>
      <c r="B204" s="21"/>
      <c r="C204" s="21"/>
      <c r="K204" s="23"/>
      <c r="R204" s="33"/>
    </row>
    <row r="205" spans="1:18" ht="16.5">
      <c r="A205" s="21">
        <v>17</v>
      </c>
      <c r="B205" s="21"/>
      <c r="C205" s="21"/>
      <c r="I205" s="37"/>
      <c r="K205" s="23"/>
      <c r="R205" s="33"/>
    </row>
    <row r="206" spans="1:18" ht="16.5">
      <c r="A206" s="21">
        <v>18</v>
      </c>
      <c r="B206" s="21"/>
      <c r="C206" s="21"/>
      <c r="I206" s="32"/>
      <c r="K206" s="23"/>
      <c r="R206" s="33"/>
    </row>
    <row r="207" spans="1:17" ht="16.5">
      <c r="A207" s="21">
        <v>19</v>
      </c>
      <c r="B207" s="21"/>
      <c r="C207" s="21"/>
      <c r="I207" s="32"/>
      <c r="K207" s="23"/>
      <c r="O207" s="38"/>
      <c r="P207" s="38"/>
      <c r="Q207" s="38"/>
    </row>
    <row r="208" spans="1:18" ht="16.5">
      <c r="A208" s="19"/>
      <c r="B208" s="19"/>
      <c r="C208" s="19"/>
      <c r="I208" s="32"/>
      <c r="K208" s="23"/>
      <c r="O208" s="38"/>
      <c r="P208" s="38"/>
      <c r="Q208" s="38"/>
      <c r="R208" s="23"/>
    </row>
    <row r="209" spans="1:18" ht="16.5">
      <c r="A209" s="19"/>
      <c r="I209" s="32"/>
      <c r="K209" s="23"/>
      <c r="O209" s="38"/>
      <c r="P209" s="38"/>
      <c r="Q209" s="38"/>
      <c r="R209" s="23"/>
    </row>
    <row r="210" spans="1:19" s="38" customFormat="1" ht="17.25" thickBot="1">
      <c r="A210" s="42"/>
      <c r="B210" s="23"/>
      <c r="C210" s="23"/>
      <c r="D210" s="23"/>
      <c r="E210" s="23"/>
      <c r="F210" s="23"/>
      <c r="I210" s="23"/>
      <c r="J210" s="37"/>
      <c r="K210" s="18"/>
      <c r="L210" s="37"/>
      <c r="M210" s="23"/>
      <c r="R210" s="23"/>
      <c r="S210" s="24"/>
    </row>
    <row r="211" spans="1:19" s="38" customFormat="1" ht="16.5">
      <c r="A211" s="150"/>
      <c r="B211" s="147" t="s">
        <v>20</v>
      </c>
      <c r="C211" s="147"/>
      <c r="D211" s="147"/>
      <c r="E211" s="147"/>
      <c r="F211" s="147"/>
      <c r="G211" s="147"/>
      <c r="H211" s="71"/>
      <c r="I211" s="23"/>
      <c r="J211" s="32"/>
      <c r="K211" s="33"/>
      <c r="L211" s="32"/>
      <c r="M211" s="23"/>
      <c r="O211" s="18"/>
      <c r="P211" s="23"/>
      <c r="Q211" s="23"/>
      <c r="R211" s="23"/>
      <c r="S211" s="24"/>
    </row>
    <row r="212" spans="1:19" s="38" customFormat="1" ht="16.5">
      <c r="A212" s="183"/>
      <c r="B212" s="184" t="s">
        <v>18</v>
      </c>
      <c r="C212" s="184" t="s">
        <v>34</v>
      </c>
      <c r="D212" s="184"/>
      <c r="E212" s="184"/>
      <c r="F212" s="184" t="s">
        <v>5</v>
      </c>
      <c r="G212" s="113" t="s">
        <v>3</v>
      </c>
      <c r="H212" s="226" t="s">
        <v>39</v>
      </c>
      <c r="I212" s="23"/>
      <c r="J212" s="32"/>
      <c r="K212" s="33"/>
      <c r="L212" s="32"/>
      <c r="M212" s="23"/>
      <c r="O212" s="18"/>
      <c r="P212" s="23"/>
      <c r="Q212" s="23"/>
      <c r="R212" s="23"/>
      <c r="S212" s="24"/>
    </row>
    <row r="213" spans="1:19" s="38" customFormat="1" ht="16.5">
      <c r="A213" s="160">
        <v>1</v>
      </c>
      <c r="B213" s="161" t="s">
        <v>77</v>
      </c>
      <c r="C213" s="161" t="s">
        <v>87</v>
      </c>
      <c r="D213" s="161"/>
      <c r="E213" s="161"/>
      <c r="F213" s="164">
        <v>1.23</v>
      </c>
      <c r="G213" s="160">
        <v>77.455</v>
      </c>
      <c r="H213" s="108"/>
      <c r="I213" s="23"/>
      <c r="J213" s="32"/>
      <c r="K213" s="33"/>
      <c r="L213" s="32"/>
      <c r="M213" s="23"/>
      <c r="O213" s="18"/>
      <c r="P213" s="24"/>
      <c r="Q213" s="23"/>
      <c r="R213" s="23"/>
      <c r="S213" s="18"/>
    </row>
    <row r="214" spans="1:19" s="38" customFormat="1" ht="16.5">
      <c r="A214" s="160">
        <v>2</v>
      </c>
      <c r="B214" s="161" t="s">
        <v>71</v>
      </c>
      <c r="C214" s="161" t="s">
        <v>86</v>
      </c>
      <c r="D214" s="161"/>
      <c r="E214" s="161"/>
      <c r="F214" s="164">
        <v>2.031</v>
      </c>
      <c r="G214" s="160">
        <v>89.531</v>
      </c>
      <c r="H214" s="108"/>
      <c r="I214" s="23"/>
      <c r="J214" s="32"/>
      <c r="K214" s="33"/>
      <c r="L214" s="32"/>
      <c r="M214" s="23"/>
      <c r="N214" s="23"/>
      <c r="O214" s="18"/>
      <c r="P214" s="24"/>
      <c r="Q214" s="24"/>
      <c r="R214" s="18"/>
      <c r="S214" s="32"/>
    </row>
    <row r="215" spans="1:19" s="38" customFormat="1" ht="17.25" thickBot="1">
      <c r="A215" s="160">
        <v>3</v>
      </c>
      <c r="B215" s="161" t="s">
        <v>99</v>
      </c>
      <c r="C215" s="161" t="s">
        <v>91</v>
      </c>
      <c r="D215" s="161"/>
      <c r="E215" s="161"/>
      <c r="F215" s="164">
        <v>0.81</v>
      </c>
      <c r="G215" s="160">
        <v>102.009</v>
      </c>
      <c r="H215" s="108" t="s">
        <v>58</v>
      </c>
      <c r="I215" s="23"/>
      <c r="J215" s="32"/>
      <c r="K215" s="33"/>
      <c r="L215" s="32"/>
      <c r="M215" s="23"/>
      <c r="N215" s="23"/>
      <c r="O215" s="18"/>
      <c r="P215" s="24"/>
      <c r="Q215" s="24"/>
      <c r="R215" s="18"/>
      <c r="S215" s="32"/>
    </row>
    <row r="216" spans="1:12" ht="16.5">
      <c r="A216" s="160">
        <v>4</v>
      </c>
      <c r="B216" s="161" t="s">
        <v>71</v>
      </c>
      <c r="C216" s="161" t="s">
        <v>85</v>
      </c>
      <c r="D216" s="20"/>
      <c r="E216" s="20"/>
      <c r="F216" s="164">
        <v>0.25</v>
      </c>
      <c r="G216" s="160">
        <v>97.917</v>
      </c>
      <c r="H216" s="108"/>
      <c r="J216" s="60"/>
      <c r="K216" s="61"/>
      <c r="L216" s="60"/>
    </row>
    <row r="217" spans="1:19" s="32" customFormat="1" ht="16.5">
      <c r="A217" s="160">
        <v>5</v>
      </c>
      <c r="B217" s="161" t="s">
        <v>71</v>
      </c>
      <c r="C217" s="161" t="s">
        <v>100</v>
      </c>
      <c r="D217" s="161"/>
      <c r="E217" s="161"/>
      <c r="F217" s="164">
        <v>1.619</v>
      </c>
      <c r="G217" s="160">
        <v>71.406</v>
      </c>
      <c r="H217" s="108" t="s">
        <v>58</v>
      </c>
      <c r="J217" s="77"/>
      <c r="K217" s="96"/>
      <c r="L217" s="77"/>
      <c r="M217" s="23"/>
      <c r="N217" s="23"/>
      <c r="O217" s="18"/>
      <c r="P217" s="24"/>
      <c r="Q217" s="24"/>
      <c r="R217" s="18"/>
      <c r="S217" s="24"/>
    </row>
    <row r="218" spans="1:19" s="32" customFormat="1" ht="17.25">
      <c r="A218" s="160">
        <v>6</v>
      </c>
      <c r="B218" s="161" t="s">
        <v>99</v>
      </c>
      <c r="C218" s="161" t="s">
        <v>90</v>
      </c>
      <c r="D218" s="161"/>
      <c r="E218" s="161"/>
      <c r="F218" s="164">
        <v>3.062</v>
      </c>
      <c r="G218" s="160">
        <v>56.25</v>
      </c>
      <c r="H218" s="108" t="s">
        <v>58</v>
      </c>
      <c r="I218" s="37"/>
      <c r="J218" s="122">
        <v>1814.3696</v>
      </c>
      <c r="K218" s="116">
        <v>0</v>
      </c>
      <c r="L218" s="116">
        <v>23.033984999999998</v>
      </c>
      <c r="M218" s="23"/>
      <c r="N218" s="23"/>
      <c r="O218" s="18"/>
      <c r="P218" s="24"/>
      <c r="Q218" s="24"/>
      <c r="R218" s="18"/>
      <c r="S218" s="24"/>
    </row>
    <row r="219" spans="1:19" s="32" customFormat="1" ht="17.25">
      <c r="A219" s="160">
        <v>7</v>
      </c>
      <c r="B219" s="161"/>
      <c r="C219" s="161"/>
      <c r="D219" s="161"/>
      <c r="E219" s="161"/>
      <c r="F219" s="164"/>
      <c r="G219" s="160"/>
      <c r="H219" s="108"/>
      <c r="I219" s="37"/>
      <c r="J219" s="120"/>
      <c r="K219" s="116"/>
      <c r="L219" s="116"/>
      <c r="M219" s="23"/>
      <c r="N219" s="23"/>
      <c r="O219" s="18"/>
      <c r="P219" s="24"/>
      <c r="Q219" s="24"/>
      <c r="R219" s="18"/>
      <c r="S219" s="24"/>
    </row>
    <row r="220" spans="1:19" s="32" customFormat="1" ht="16.5">
      <c r="A220" s="160">
        <v>8</v>
      </c>
      <c r="B220" s="161"/>
      <c r="C220" s="161"/>
      <c r="D220" s="161"/>
      <c r="E220" s="161"/>
      <c r="F220" s="164"/>
      <c r="G220" s="160"/>
      <c r="H220" s="225"/>
      <c r="I220" s="37"/>
      <c r="J220" s="20">
        <v>17236.5112</v>
      </c>
      <c r="K220" s="22">
        <v>113.39812</v>
      </c>
      <c r="L220" s="20">
        <v>8.859224999999999</v>
      </c>
      <c r="M220" s="23"/>
      <c r="N220" s="23"/>
      <c r="O220" s="18"/>
      <c r="P220" s="24"/>
      <c r="Q220" s="24"/>
      <c r="R220" s="18"/>
      <c r="S220" s="24"/>
    </row>
    <row r="221" spans="1:19" s="32" customFormat="1" ht="16.5">
      <c r="A221" s="160">
        <v>9</v>
      </c>
      <c r="B221" s="161"/>
      <c r="C221" s="161"/>
      <c r="D221" s="161"/>
      <c r="E221" s="161"/>
      <c r="F221" s="164"/>
      <c r="G221" s="160"/>
      <c r="H221" s="225"/>
      <c r="I221" s="23"/>
      <c r="J221" s="20"/>
      <c r="K221" s="22"/>
      <c r="L221" s="20"/>
      <c r="M221" s="23"/>
      <c r="N221" s="23"/>
      <c r="S221" s="24"/>
    </row>
    <row r="222" spans="1:19" s="32" customFormat="1" ht="16.5">
      <c r="A222" s="160">
        <v>10</v>
      </c>
      <c r="B222" s="161"/>
      <c r="C222" s="161"/>
      <c r="D222" s="161"/>
      <c r="E222" s="161"/>
      <c r="F222" s="164"/>
      <c r="G222" s="160"/>
      <c r="H222" s="108"/>
      <c r="I222" s="23"/>
      <c r="J222" s="20"/>
      <c r="K222" s="22"/>
      <c r="L222" s="20"/>
      <c r="M222" s="23"/>
      <c r="N222" s="23"/>
      <c r="S222" s="24"/>
    </row>
    <row r="223" spans="1:12" ht="17.25" thickBot="1">
      <c r="A223" s="160">
        <v>11</v>
      </c>
      <c r="B223" s="161"/>
      <c r="C223" s="161"/>
      <c r="D223" s="161"/>
      <c r="E223" s="161"/>
      <c r="F223" s="164"/>
      <c r="G223" s="160"/>
      <c r="H223" s="108"/>
      <c r="J223" s="20"/>
      <c r="K223" s="22"/>
      <c r="L223" s="20"/>
    </row>
    <row r="224" spans="1:19" ht="16.5">
      <c r="A224" s="160">
        <v>12</v>
      </c>
      <c r="B224" s="161"/>
      <c r="C224" s="161"/>
      <c r="D224" s="161"/>
      <c r="E224" s="161"/>
      <c r="F224" s="164"/>
      <c r="G224" s="160"/>
      <c r="H224" s="108"/>
      <c r="J224" s="20">
        <v>907.1848</v>
      </c>
      <c r="K224" s="22">
        <v>283.49530000000004</v>
      </c>
      <c r="L224" s="20">
        <v>23.033984999999998</v>
      </c>
      <c r="M224" s="197" t="s">
        <v>29</v>
      </c>
      <c r="N224" s="147"/>
      <c r="O224" s="147"/>
      <c r="P224" s="147"/>
      <c r="Q224" s="147"/>
      <c r="R224" s="71"/>
      <c r="S224" s="37"/>
    </row>
    <row r="225" spans="1:19" ht="16.5">
      <c r="A225" s="160">
        <v>13</v>
      </c>
      <c r="B225" s="161"/>
      <c r="C225" s="161"/>
      <c r="D225" s="161"/>
      <c r="E225" s="161"/>
      <c r="F225" s="164"/>
      <c r="G225" s="160"/>
      <c r="H225" s="108"/>
      <c r="J225" s="20">
        <v>453.5924</v>
      </c>
      <c r="K225" s="22">
        <v>283.49530000000004</v>
      </c>
      <c r="L225" s="20">
        <v>23.033984999999998</v>
      </c>
      <c r="M225" s="223" t="s">
        <v>2</v>
      </c>
      <c r="N225" s="184" t="s">
        <v>18</v>
      </c>
      <c r="O225" s="184"/>
      <c r="P225" s="184" t="s">
        <v>5</v>
      </c>
      <c r="Q225" s="224" t="s">
        <v>39</v>
      </c>
      <c r="R225" s="213" t="s">
        <v>3</v>
      </c>
      <c r="S225" s="37"/>
    </row>
    <row r="226" spans="1:18" ht="15">
      <c r="A226" s="160">
        <v>14</v>
      </c>
      <c r="B226" s="161"/>
      <c r="C226" s="161"/>
      <c r="D226" s="161"/>
      <c r="E226" s="161"/>
      <c r="F226" s="164"/>
      <c r="G226" s="160"/>
      <c r="H226" s="108"/>
      <c r="J226" s="20">
        <v>907.1848</v>
      </c>
      <c r="K226" s="22">
        <v>283.49530000000004</v>
      </c>
      <c r="L226" s="20">
        <v>15.946604999999998</v>
      </c>
      <c r="M226" s="20" t="s">
        <v>91</v>
      </c>
      <c r="N226" s="139" t="s">
        <v>99</v>
      </c>
      <c r="O226" s="22"/>
      <c r="P226" s="22">
        <v>0.81</v>
      </c>
      <c r="Q226" s="252" t="s">
        <v>58</v>
      </c>
      <c r="R226" s="22">
        <v>102.009</v>
      </c>
    </row>
    <row r="227" spans="1:18" ht="15">
      <c r="A227" s="160">
        <v>15</v>
      </c>
      <c r="B227" s="161"/>
      <c r="C227" s="161"/>
      <c r="D227" s="161"/>
      <c r="E227" s="161"/>
      <c r="F227" s="164"/>
      <c r="G227" s="160"/>
      <c r="H227" s="225"/>
      <c r="M227" s="20"/>
      <c r="N227" s="139"/>
      <c r="O227" s="22"/>
      <c r="P227" s="22"/>
      <c r="Q227" s="107"/>
      <c r="R227" s="22"/>
    </row>
    <row r="228" spans="1:18" ht="15">
      <c r="A228" s="160">
        <v>16</v>
      </c>
      <c r="B228" s="161"/>
      <c r="C228" s="161"/>
      <c r="D228" s="161"/>
      <c r="E228" s="161"/>
      <c r="F228" s="164"/>
      <c r="G228" s="160"/>
      <c r="H228" s="108"/>
      <c r="M228" s="20"/>
      <c r="N228" s="139"/>
      <c r="O228" s="22"/>
      <c r="P228" s="22"/>
      <c r="Q228" s="225"/>
      <c r="R228" s="22"/>
    </row>
    <row r="229" spans="1:18" ht="16.5">
      <c r="A229" s="160">
        <v>17</v>
      </c>
      <c r="B229" s="161"/>
      <c r="C229" s="161"/>
      <c r="D229" s="161"/>
      <c r="E229" s="161"/>
      <c r="F229" s="164"/>
      <c r="G229" s="160"/>
      <c r="H229" s="108"/>
      <c r="J229" s="21"/>
      <c r="K229" s="22"/>
      <c r="L229" s="32"/>
      <c r="M229" s="20"/>
      <c r="N229" s="139"/>
      <c r="O229" s="22"/>
      <c r="P229" s="22"/>
      <c r="Q229" s="108"/>
      <c r="R229" s="22"/>
    </row>
    <row r="230" spans="1:19" ht="16.5">
      <c r="A230" s="160">
        <v>18</v>
      </c>
      <c r="B230" s="161"/>
      <c r="C230" s="161"/>
      <c r="D230" s="20"/>
      <c r="E230" s="161"/>
      <c r="F230" s="164"/>
      <c r="G230" s="160"/>
      <c r="H230" s="162"/>
      <c r="J230" s="271"/>
      <c r="K230" s="250"/>
      <c r="L230" s="32"/>
      <c r="M230" s="20"/>
      <c r="N230" s="139"/>
      <c r="O230" s="22"/>
      <c r="P230" s="22"/>
      <c r="Q230" s="108"/>
      <c r="R230" s="22"/>
      <c r="S230" s="23"/>
    </row>
    <row r="231" spans="1:18" ht="15">
      <c r="A231" s="160">
        <v>19</v>
      </c>
      <c r="B231" s="161"/>
      <c r="C231" s="161"/>
      <c r="D231" s="161"/>
      <c r="E231" s="161"/>
      <c r="F231" s="164"/>
      <c r="G231" s="160"/>
      <c r="H231" s="162"/>
      <c r="J231" s="142">
        <v>453.5924</v>
      </c>
      <c r="K231" s="220">
        <v>198.44671</v>
      </c>
      <c r="L231" s="220">
        <v>0</v>
      </c>
      <c r="M231" s="20"/>
      <c r="N231" s="139"/>
      <c r="O231" s="22"/>
      <c r="P231" s="22"/>
      <c r="Q231" s="20"/>
      <c r="R231" s="22"/>
    </row>
    <row r="232" spans="1:18" ht="15">
      <c r="A232" s="160">
        <v>20</v>
      </c>
      <c r="B232" s="161"/>
      <c r="C232" s="161"/>
      <c r="D232" s="161"/>
      <c r="E232" s="161"/>
      <c r="F232" s="164"/>
      <c r="G232" s="160"/>
      <c r="H232" s="162"/>
      <c r="J232" s="207" t="e">
        <f>#REF!*453.5924</f>
        <v>#REF!</v>
      </c>
      <c r="K232" s="142" t="e">
        <f>#REF!*28.34953</f>
        <v>#REF!</v>
      </c>
      <c r="L232" s="142" t="e">
        <f>#REF!*1.771845</f>
        <v>#REF!</v>
      </c>
      <c r="M232" s="20"/>
      <c r="N232" s="139"/>
      <c r="O232" s="22"/>
      <c r="P232" s="22"/>
      <c r="Q232" s="108"/>
      <c r="R232" s="22"/>
    </row>
    <row r="233" spans="1:18" ht="15">
      <c r="A233" s="160">
        <v>21</v>
      </c>
      <c r="B233" s="161"/>
      <c r="C233" s="161"/>
      <c r="D233" s="20"/>
      <c r="E233" s="20"/>
      <c r="F233" s="164"/>
      <c r="G233" s="160"/>
      <c r="H233" s="225"/>
      <c r="M233" s="20"/>
      <c r="N233" s="20"/>
      <c r="O233" s="20"/>
      <c r="P233" s="21"/>
      <c r="Q233" s="277"/>
      <c r="R233" s="22"/>
    </row>
    <row r="234" spans="1:18" ht="16.5">
      <c r="A234" s="160">
        <v>22</v>
      </c>
      <c r="B234" s="161"/>
      <c r="C234" s="161"/>
      <c r="D234" s="161"/>
      <c r="E234" s="161"/>
      <c r="F234" s="164"/>
      <c r="G234" s="160"/>
      <c r="H234" s="225"/>
      <c r="M234" s="278"/>
      <c r="N234" s="278"/>
      <c r="O234" s="278"/>
      <c r="P234" s="279"/>
      <c r="Q234" s="265"/>
      <c r="R234" s="280"/>
    </row>
    <row r="235" spans="1:18" ht="16.5">
      <c r="A235" s="160">
        <v>23</v>
      </c>
      <c r="B235" s="161"/>
      <c r="C235" s="161"/>
      <c r="D235" s="161"/>
      <c r="E235" s="161"/>
      <c r="F235" s="164"/>
      <c r="G235" s="160"/>
      <c r="H235" s="162"/>
      <c r="M235" s="20"/>
      <c r="N235" s="20"/>
      <c r="O235" s="165"/>
      <c r="P235" s="21"/>
      <c r="Q235" s="107"/>
      <c r="R235" s="21"/>
    </row>
    <row r="236" spans="1:18" ht="15">
      <c r="A236" s="160">
        <v>24</v>
      </c>
      <c r="B236" s="161"/>
      <c r="C236" s="161"/>
      <c r="D236" s="20"/>
      <c r="E236" s="20"/>
      <c r="F236" s="164"/>
      <c r="G236" s="160"/>
      <c r="H236" s="225"/>
      <c r="M236" s="20"/>
      <c r="N236" s="20"/>
      <c r="O236" s="20"/>
      <c r="P236" s="21"/>
      <c r="Q236" s="108"/>
      <c r="R236" s="22"/>
    </row>
    <row r="237" spans="1:18" ht="15">
      <c r="A237" s="160">
        <v>25</v>
      </c>
      <c r="B237" s="161"/>
      <c r="C237" s="161"/>
      <c r="D237" s="161"/>
      <c r="E237" s="161"/>
      <c r="F237" s="164"/>
      <c r="G237" s="160"/>
      <c r="H237" s="164"/>
      <c r="M237" s="20"/>
      <c r="N237" s="20"/>
      <c r="O237" s="20"/>
      <c r="P237" s="21"/>
      <c r="Q237" s="108"/>
      <c r="R237" s="22"/>
    </row>
    <row r="238" spans="1:18" ht="15">
      <c r="A238" s="160">
        <v>26</v>
      </c>
      <c r="B238" s="161"/>
      <c r="C238" s="161"/>
      <c r="D238" s="161"/>
      <c r="E238" s="161"/>
      <c r="F238" s="164"/>
      <c r="G238" s="160"/>
      <c r="H238" s="164"/>
      <c r="M238" s="20"/>
      <c r="N238" s="20"/>
      <c r="O238" s="20"/>
      <c r="P238" s="21"/>
      <c r="Q238" s="107"/>
      <c r="R238" s="22"/>
    </row>
    <row r="239" spans="1:18" ht="16.5">
      <c r="A239" s="160">
        <v>27</v>
      </c>
      <c r="B239" s="161"/>
      <c r="C239" s="161"/>
      <c r="D239" s="161"/>
      <c r="E239" s="161"/>
      <c r="F239" s="164"/>
      <c r="G239" s="160"/>
      <c r="H239" s="164"/>
      <c r="M239" s="20"/>
      <c r="N239" s="20"/>
      <c r="O239" s="20"/>
      <c r="P239" s="21"/>
      <c r="Q239" s="32"/>
      <c r="R239" s="22"/>
    </row>
    <row r="240" spans="1:18" ht="16.5">
      <c r="A240" s="160">
        <v>28</v>
      </c>
      <c r="B240" s="20"/>
      <c r="C240" s="20"/>
      <c r="D240" s="20"/>
      <c r="E240" s="20"/>
      <c r="F240" s="21"/>
      <c r="G240" s="21"/>
      <c r="H240" s="229"/>
      <c r="M240" s="20"/>
      <c r="N240" s="139"/>
      <c r="O240" s="22"/>
      <c r="P240" s="22"/>
      <c r="Q240" s="225"/>
      <c r="R240" s="22"/>
    </row>
    <row r="241" spans="1:18" ht="16.5">
      <c r="A241" s="160">
        <v>29</v>
      </c>
      <c r="B241" s="20"/>
      <c r="C241" s="20"/>
      <c r="D241" s="20"/>
      <c r="E241" s="20"/>
      <c r="F241" s="21"/>
      <c r="G241" s="21"/>
      <c r="H241" s="229"/>
      <c r="M241" s="20"/>
      <c r="N241" s="139"/>
      <c r="O241" s="22"/>
      <c r="P241" s="22"/>
      <c r="Q241" s="225"/>
      <c r="R241" s="22"/>
    </row>
    <row r="242" spans="1:18" ht="15">
      <c r="A242" s="251"/>
      <c r="F242" s="19"/>
      <c r="M242" s="20"/>
      <c r="N242" s="20"/>
      <c r="O242" s="20"/>
      <c r="P242" s="21"/>
      <c r="Q242" s="108"/>
      <c r="R242" s="22"/>
    </row>
    <row r="243" spans="1:18" ht="15">
      <c r="A243" s="251"/>
      <c r="M243" s="20"/>
      <c r="N243" s="20"/>
      <c r="O243" s="20"/>
      <c r="P243" s="21"/>
      <c r="Q243" s="108"/>
      <c r="R243" s="22"/>
    </row>
    <row r="244" spans="1:18" ht="17.25" thickBot="1">
      <c r="A244" s="46"/>
      <c r="D244" s="37"/>
      <c r="M244" s="208" t="s">
        <v>45</v>
      </c>
      <c r="N244" s="209">
        <f>COUNTA(M226:M243)</f>
        <v>1</v>
      </c>
      <c r="O244" s="210" t="s">
        <v>36</v>
      </c>
      <c r="P244" s="227"/>
      <c r="Q244" s="227"/>
      <c r="R244" s="228"/>
    </row>
    <row r="245" spans="1:4" ht="19.5">
      <c r="A245" s="81"/>
      <c r="B245" s="67" t="s">
        <v>52</v>
      </c>
      <c r="C245" s="82"/>
      <c r="D245" s="28"/>
    </row>
    <row r="246" spans="1:4" ht="20.25" thickBot="1">
      <c r="A246" s="83"/>
      <c r="B246" s="69" t="s">
        <v>96</v>
      </c>
      <c r="C246" s="84"/>
      <c r="D246" s="28"/>
    </row>
    <row r="247" ht="17.25" thickBot="1">
      <c r="A247" s="40"/>
    </row>
    <row r="248" spans="1:19" ht="16.5">
      <c r="A248" s="129"/>
      <c r="B248" s="130"/>
      <c r="C248" s="130" t="s">
        <v>17</v>
      </c>
      <c r="D248" s="59" t="s">
        <v>14</v>
      </c>
      <c r="E248" s="130"/>
      <c r="F248" s="131"/>
      <c r="G248" s="130"/>
      <c r="H248" s="130" t="s">
        <v>5</v>
      </c>
      <c r="I248" s="130"/>
      <c r="M248" s="60"/>
      <c r="N248" s="59" t="s">
        <v>8</v>
      </c>
      <c r="O248" s="59" t="s">
        <v>8</v>
      </c>
      <c r="P248" s="59" t="s">
        <v>10</v>
      </c>
      <c r="Q248" s="59" t="s">
        <v>10</v>
      </c>
      <c r="R248" s="59" t="s">
        <v>10</v>
      </c>
      <c r="S248" s="132" t="s">
        <v>46</v>
      </c>
    </row>
    <row r="249" spans="1:19" ht="16.5">
      <c r="A249" s="133" t="s">
        <v>11</v>
      </c>
      <c r="B249" s="52" t="s">
        <v>18</v>
      </c>
      <c r="C249" s="52" t="s">
        <v>16</v>
      </c>
      <c r="D249" s="52" t="s">
        <v>15</v>
      </c>
      <c r="E249" s="52" t="s">
        <v>4</v>
      </c>
      <c r="F249" s="52" t="s">
        <v>2</v>
      </c>
      <c r="G249" s="52" t="s">
        <v>6</v>
      </c>
      <c r="H249" s="52" t="s">
        <v>7</v>
      </c>
      <c r="I249" s="52" t="s">
        <v>41</v>
      </c>
      <c r="M249" s="52" t="s">
        <v>48</v>
      </c>
      <c r="N249" s="134" t="s">
        <v>13</v>
      </c>
      <c r="O249" s="134" t="s">
        <v>3</v>
      </c>
      <c r="P249" s="134" t="s">
        <v>12</v>
      </c>
      <c r="Q249" s="134" t="s">
        <v>9</v>
      </c>
      <c r="R249" s="134" t="s">
        <v>3</v>
      </c>
      <c r="S249" s="135" t="s">
        <v>47</v>
      </c>
    </row>
    <row r="250" spans="1:19" ht="15.75" customHeight="1">
      <c r="A250" s="136"/>
      <c r="B250" s="283" t="s">
        <v>54</v>
      </c>
      <c r="C250" s="21"/>
      <c r="D250" s="21"/>
      <c r="E250" s="21"/>
      <c r="F250" s="142"/>
      <c r="G250" s="21"/>
      <c r="H250" s="21"/>
      <c r="I250" s="21"/>
      <c r="M250" s="22"/>
      <c r="N250" s="22"/>
      <c r="O250" s="138"/>
      <c r="P250" s="194"/>
      <c r="Q250" s="194"/>
      <c r="R250" s="140"/>
      <c r="S250" s="141"/>
    </row>
    <row r="251" ht="17.25" thickBot="1"/>
    <row r="252" spans="1:9" ht="16.5">
      <c r="A252" s="146"/>
      <c r="B252" s="148" t="s">
        <v>35</v>
      </c>
      <c r="C252" s="148"/>
      <c r="D252" s="148"/>
      <c r="E252" s="148"/>
      <c r="F252" s="148"/>
      <c r="G252" s="148"/>
      <c r="H252" s="148"/>
      <c r="I252" s="149"/>
    </row>
    <row r="253" spans="1:9" ht="16.5">
      <c r="A253" s="200"/>
      <c r="B253" s="205" t="s">
        <v>18</v>
      </c>
      <c r="C253" s="205"/>
      <c r="D253" s="205"/>
      <c r="E253" s="205"/>
      <c r="F253" s="52" t="s">
        <v>3</v>
      </c>
      <c r="G253" s="205" t="s">
        <v>22</v>
      </c>
      <c r="H253" s="205"/>
      <c r="I253" s="215"/>
    </row>
    <row r="254" spans="1:18" ht="16.5">
      <c r="A254" s="41">
        <v>1</v>
      </c>
      <c r="B254" s="20"/>
      <c r="C254" s="20"/>
      <c r="D254" s="20"/>
      <c r="E254" s="20"/>
      <c r="F254" s="21"/>
      <c r="G254" s="21"/>
      <c r="H254" s="21"/>
      <c r="I254" s="22"/>
      <c r="P254" s="23"/>
      <c r="Q254" s="32"/>
      <c r="R254" s="27"/>
    </row>
    <row r="255" spans="1:9" ht="16.5">
      <c r="A255" s="41">
        <v>2</v>
      </c>
      <c r="B255" s="20"/>
      <c r="C255" s="20"/>
      <c r="D255" s="20"/>
      <c r="E255" s="20"/>
      <c r="F255" s="22"/>
      <c r="G255" s="21"/>
      <c r="H255" s="21"/>
      <c r="I255" s="21"/>
    </row>
    <row r="256" spans="1:9" ht="16.5">
      <c r="A256" s="41">
        <v>3</v>
      </c>
      <c r="B256" s="20"/>
      <c r="C256" s="20"/>
      <c r="D256" s="20"/>
      <c r="E256" s="20"/>
      <c r="F256" s="22"/>
      <c r="G256" s="21"/>
      <c r="H256" s="21"/>
      <c r="I256" s="21"/>
    </row>
    <row r="257" spans="1:9" ht="16.5">
      <c r="A257" s="41">
        <v>4</v>
      </c>
      <c r="B257" s="20"/>
      <c r="C257" s="20"/>
      <c r="D257" s="20"/>
      <c r="E257" s="20"/>
      <c r="F257" s="22"/>
      <c r="G257" s="168"/>
      <c r="H257" s="170"/>
      <c r="I257" s="230"/>
    </row>
    <row r="258" ht="16.5">
      <c r="I258" s="32"/>
    </row>
    <row r="259" ht="16.5">
      <c r="I259" s="32"/>
    </row>
    <row r="260" ht="16.5">
      <c r="I260" s="32"/>
    </row>
    <row r="261" ht="16.5">
      <c r="S261" s="32"/>
    </row>
    <row r="262" ht="16.5">
      <c r="S262" s="32"/>
    </row>
    <row r="263" ht="16.5">
      <c r="S263" s="32"/>
    </row>
    <row r="264" spans="1:18" s="32" customFormat="1" ht="16.5">
      <c r="A264" s="42"/>
      <c r="B264" s="23"/>
      <c r="C264" s="23"/>
      <c r="D264" s="23"/>
      <c r="E264" s="23"/>
      <c r="F264" s="23"/>
      <c r="G264" s="23"/>
      <c r="H264" s="23"/>
      <c r="I264" s="23"/>
      <c r="M264" s="23"/>
      <c r="N264" s="23"/>
      <c r="O264" s="18"/>
      <c r="P264" s="24"/>
      <c r="Q264" s="24"/>
      <c r="R264" s="18"/>
    </row>
    <row r="265" spans="1:19" s="32" customFormat="1" ht="16.5">
      <c r="A265" s="42"/>
      <c r="B265" s="23"/>
      <c r="C265" s="23"/>
      <c r="D265" s="23"/>
      <c r="E265" s="23"/>
      <c r="F265" s="23"/>
      <c r="G265" s="23"/>
      <c r="H265" s="23"/>
      <c r="I265" s="23"/>
      <c r="M265" s="23"/>
      <c r="N265" s="23"/>
      <c r="O265" s="18"/>
      <c r="P265" s="24"/>
      <c r="Q265" s="24"/>
      <c r="R265" s="18"/>
      <c r="S265" s="24"/>
    </row>
    <row r="266" spans="1:20" s="32" customFormat="1" ht="16.5">
      <c r="A266" s="42"/>
      <c r="B266" s="23"/>
      <c r="C266" s="23"/>
      <c r="D266" s="23"/>
      <c r="E266" s="23"/>
      <c r="F266" s="23"/>
      <c r="G266" s="23"/>
      <c r="H266" s="23"/>
      <c r="I266" s="23"/>
      <c r="M266" s="23"/>
      <c r="N266" s="23"/>
      <c r="O266" s="18"/>
      <c r="P266" s="24"/>
      <c r="Q266" s="24"/>
      <c r="R266" s="18"/>
      <c r="S266" s="24"/>
      <c r="T266" s="23"/>
    </row>
    <row r="267" spans="1:20" s="32" customFormat="1" ht="16.5">
      <c r="A267" s="42"/>
      <c r="B267" s="23"/>
      <c r="C267" s="23"/>
      <c r="D267" s="23"/>
      <c r="E267" s="23"/>
      <c r="F267" s="23"/>
      <c r="G267" s="23"/>
      <c r="H267" s="23"/>
      <c r="I267" s="23"/>
      <c r="M267" s="23"/>
      <c r="N267" s="23"/>
      <c r="O267" s="18"/>
      <c r="P267" s="24"/>
      <c r="Q267" s="24"/>
      <c r="R267" s="18"/>
      <c r="S267" s="24"/>
      <c r="T267" s="37"/>
    </row>
    <row r="268" spans="9:20" ht="19.5">
      <c r="I268" s="28"/>
      <c r="T268" s="28"/>
    </row>
    <row r="269" spans="9:20" ht="19.5">
      <c r="I269" s="37"/>
      <c r="T269" s="28"/>
    </row>
    <row r="270" spans="9:20" ht="19.5">
      <c r="I270" s="37"/>
      <c r="T270" s="28"/>
    </row>
    <row r="271" spans="9:20" ht="19.5">
      <c r="I271" s="37"/>
      <c r="T271" s="28"/>
    </row>
    <row r="272" spans="9:20" ht="19.5">
      <c r="I272" s="27"/>
      <c r="S272" s="28"/>
      <c r="T272" s="28"/>
    </row>
    <row r="273" spans="9:20" ht="19.5">
      <c r="I273" s="27"/>
      <c r="S273" s="37"/>
      <c r="T273" s="28"/>
    </row>
    <row r="274" spans="7:20" ht="19.5">
      <c r="G274" s="32"/>
      <c r="H274" s="32"/>
      <c r="M274" s="32"/>
      <c r="O274" s="32"/>
      <c r="S274" s="37"/>
      <c r="T274" s="28"/>
    </row>
    <row r="275" spans="1:19" s="28" customFormat="1" ht="19.5">
      <c r="A275" s="42"/>
      <c r="B275" s="23"/>
      <c r="C275" s="23"/>
      <c r="D275" s="23"/>
      <c r="E275" s="32"/>
      <c r="F275" s="32"/>
      <c r="G275" s="32"/>
      <c r="H275" s="32"/>
      <c r="I275" s="23"/>
      <c r="M275" s="32"/>
      <c r="N275" s="23"/>
      <c r="O275" s="32"/>
      <c r="P275" s="24"/>
      <c r="Q275" s="24"/>
      <c r="R275" s="18"/>
      <c r="S275" s="37"/>
    </row>
    <row r="276" spans="1:20" s="37" customFormat="1" ht="19.5">
      <c r="A276" s="42"/>
      <c r="B276" s="23"/>
      <c r="C276" s="23"/>
      <c r="D276" s="23"/>
      <c r="E276" s="32"/>
      <c r="F276" s="32"/>
      <c r="G276" s="32"/>
      <c r="H276" s="32"/>
      <c r="I276" s="23"/>
      <c r="M276" s="32"/>
      <c r="N276" s="23"/>
      <c r="O276" s="32"/>
      <c r="P276" s="24"/>
      <c r="Q276" s="24"/>
      <c r="R276" s="18"/>
      <c r="S276" s="27"/>
      <c r="T276" s="127"/>
    </row>
    <row r="277" spans="1:20" s="37" customFormat="1" ht="19.5">
      <c r="A277" s="42"/>
      <c r="B277" s="23"/>
      <c r="C277" s="23"/>
      <c r="D277" s="23"/>
      <c r="E277" s="32"/>
      <c r="F277" s="32"/>
      <c r="G277" s="32"/>
      <c r="H277" s="32"/>
      <c r="I277" s="23"/>
      <c r="M277" s="32"/>
      <c r="N277" s="32"/>
      <c r="O277" s="32"/>
      <c r="P277" s="24"/>
      <c r="Q277" s="24"/>
      <c r="R277" s="18"/>
      <c r="S277" s="27"/>
      <c r="T277" s="127"/>
    </row>
    <row r="278" spans="1:20" s="37" customFormat="1" ht="19.5">
      <c r="A278" s="42"/>
      <c r="B278" s="23"/>
      <c r="C278" s="23"/>
      <c r="D278" s="23"/>
      <c r="E278" s="32"/>
      <c r="F278" s="32"/>
      <c r="G278" s="23"/>
      <c r="H278" s="23"/>
      <c r="I278" s="23"/>
      <c r="M278" s="23"/>
      <c r="N278" s="32"/>
      <c r="O278" s="18"/>
      <c r="P278" s="24"/>
      <c r="Q278" s="24"/>
      <c r="R278" s="18"/>
      <c r="S278" s="24"/>
      <c r="T278" s="127"/>
    </row>
    <row r="279" spans="1:20" s="27" customFormat="1" ht="19.5">
      <c r="A279" s="42"/>
      <c r="B279" s="23"/>
      <c r="C279" s="23"/>
      <c r="D279" s="23"/>
      <c r="E279" s="23"/>
      <c r="F279" s="23"/>
      <c r="G279" s="23"/>
      <c r="H279" s="23"/>
      <c r="I279" s="23"/>
      <c r="M279" s="23"/>
      <c r="N279" s="32"/>
      <c r="O279" s="18"/>
      <c r="P279" s="24"/>
      <c r="Q279" s="24"/>
      <c r="R279" s="18"/>
      <c r="S279" s="24"/>
      <c r="T279" s="128"/>
    </row>
    <row r="280" spans="1:20" s="27" customFormat="1" ht="19.5">
      <c r="A280" s="42"/>
      <c r="B280" s="23"/>
      <c r="C280" s="23"/>
      <c r="D280" s="23"/>
      <c r="E280" s="23"/>
      <c r="F280" s="23"/>
      <c r="G280" s="23"/>
      <c r="H280" s="23"/>
      <c r="I280" s="23"/>
      <c r="M280" s="23"/>
      <c r="N280" s="32"/>
      <c r="O280" s="18"/>
      <c r="P280" s="24"/>
      <c r="Q280" s="24"/>
      <c r="R280" s="18"/>
      <c r="S280" s="24"/>
      <c r="T280" s="128"/>
    </row>
    <row r="281" ht="19.5">
      <c r="T281" s="29"/>
    </row>
    <row r="282" ht="19.5">
      <c r="T282" s="29"/>
    </row>
    <row r="283" spans="16:18" ht="16.5">
      <c r="P283" s="32"/>
      <c r="Q283" s="32"/>
      <c r="R283" s="32"/>
    </row>
    <row r="284" spans="1:18" ht="16.5">
      <c r="A284" s="32"/>
      <c r="B284" s="32"/>
      <c r="C284" s="32"/>
      <c r="D284" s="32"/>
      <c r="P284" s="32"/>
      <c r="Q284" s="32"/>
      <c r="R284" s="32"/>
    </row>
    <row r="285" spans="1:18" ht="19.5">
      <c r="A285" s="32"/>
      <c r="B285" s="32"/>
      <c r="C285" s="32"/>
      <c r="D285" s="32"/>
      <c r="G285" s="28"/>
      <c r="H285" s="28"/>
      <c r="M285" s="28"/>
      <c r="O285" s="28"/>
      <c r="P285" s="32"/>
      <c r="Q285" s="32"/>
      <c r="R285" s="32"/>
    </row>
    <row r="286" spans="1:18" ht="19.5">
      <c r="A286" s="32"/>
      <c r="B286" s="32"/>
      <c r="C286" s="32"/>
      <c r="D286" s="32"/>
      <c r="E286" s="28"/>
      <c r="F286" s="28"/>
      <c r="G286" s="37"/>
      <c r="H286" s="37"/>
      <c r="M286" s="37"/>
      <c r="O286" s="37"/>
      <c r="P286" s="32"/>
      <c r="Q286" s="32"/>
      <c r="R286" s="32"/>
    </row>
    <row r="287" spans="1:15" ht="16.5">
      <c r="A287" s="32"/>
      <c r="B287" s="32"/>
      <c r="C287" s="32"/>
      <c r="D287" s="32"/>
      <c r="E287" s="37"/>
      <c r="F287" s="37"/>
      <c r="G287" s="37"/>
      <c r="H287" s="37"/>
      <c r="M287" s="37"/>
      <c r="O287" s="37"/>
    </row>
    <row r="288" spans="5:19" ht="19.5">
      <c r="E288" s="37"/>
      <c r="F288" s="37"/>
      <c r="G288" s="37"/>
      <c r="H288" s="37"/>
      <c r="M288" s="37"/>
      <c r="N288" s="28"/>
      <c r="O288" s="37"/>
      <c r="S288" s="23"/>
    </row>
    <row r="289" spans="5:19" ht="16.5">
      <c r="E289" s="37"/>
      <c r="F289" s="37"/>
      <c r="G289" s="27"/>
      <c r="H289" s="27"/>
      <c r="M289" s="27"/>
      <c r="N289" s="37"/>
      <c r="O289" s="27"/>
      <c r="S289" s="23"/>
    </row>
    <row r="290" spans="5:19" ht="16.5">
      <c r="E290" s="27"/>
      <c r="F290" s="27"/>
      <c r="G290" s="27"/>
      <c r="H290" s="27"/>
      <c r="M290" s="27"/>
      <c r="N290" s="37"/>
      <c r="O290" s="27"/>
      <c r="S290" s="23"/>
    </row>
    <row r="291" spans="5:14" ht="16.5">
      <c r="E291" s="27"/>
      <c r="F291" s="27"/>
      <c r="N291" s="37"/>
    </row>
    <row r="292" ht="16.5">
      <c r="N292" s="27"/>
    </row>
    <row r="293" spans="14:19" ht="16.5">
      <c r="N293" s="27"/>
      <c r="S293" s="23"/>
    </row>
    <row r="294" spans="16:19" ht="19.5">
      <c r="P294" s="28"/>
      <c r="Q294" s="28"/>
      <c r="R294" s="28"/>
      <c r="S294" s="23"/>
    </row>
    <row r="295" spans="1:19" ht="19.5">
      <c r="A295" s="28"/>
      <c r="B295" s="28"/>
      <c r="C295" s="28"/>
      <c r="D295" s="28"/>
      <c r="P295" s="37"/>
      <c r="Q295" s="37"/>
      <c r="R295" s="37"/>
      <c r="S295" s="23"/>
    </row>
    <row r="296" spans="1:19" ht="16.5">
      <c r="A296" s="37"/>
      <c r="B296" s="37"/>
      <c r="C296" s="37"/>
      <c r="D296" s="37"/>
      <c r="P296" s="37"/>
      <c r="Q296" s="37"/>
      <c r="R296" s="37"/>
      <c r="S296" s="23"/>
    </row>
    <row r="297" spans="1:19" ht="16.5">
      <c r="A297" s="37"/>
      <c r="B297" s="37"/>
      <c r="C297" s="37"/>
      <c r="D297" s="37"/>
      <c r="P297" s="37"/>
      <c r="Q297" s="37"/>
      <c r="R297" s="37"/>
      <c r="S297" s="23"/>
    </row>
    <row r="298" spans="1:19" ht="16.5">
      <c r="A298" s="37"/>
      <c r="B298" s="37"/>
      <c r="C298" s="37"/>
      <c r="D298" s="37"/>
      <c r="P298" s="27"/>
      <c r="Q298" s="27"/>
      <c r="R298" s="27"/>
      <c r="S298" s="23"/>
    </row>
    <row r="299" spans="1:19" ht="16.5">
      <c r="A299" s="27"/>
      <c r="B299" s="27"/>
      <c r="C299" s="27"/>
      <c r="D299" s="27"/>
      <c r="P299" s="27"/>
      <c r="Q299" s="27"/>
      <c r="R299" s="27"/>
      <c r="S299" s="23"/>
    </row>
    <row r="300" spans="1:19" ht="16.5">
      <c r="A300" s="27"/>
      <c r="B300" s="27"/>
      <c r="C300" s="27"/>
      <c r="D300" s="27"/>
      <c r="S300" s="23"/>
    </row>
    <row r="301" spans="15:19" ht="16.5">
      <c r="O301" s="37"/>
      <c r="S301" s="23"/>
    </row>
    <row r="302" spans="13:19" ht="16.5">
      <c r="M302" s="32"/>
      <c r="O302" s="145"/>
      <c r="S302" s="23"/>
    </row>
    <row r="303" spans="13:19" ht="16.5">
      <c r="M303" s="32"/>
      <c r="S303" s="23"/>
    </row>
    <row r="304" spans="13:19" ht="16.5">
      <c r="M304" s="37"/>
      <c r="N304" s="37"/>
      <c r="O304" s="32"/>
      <c r="S304" s="23"/>
    </row>
    <row r="305" spans="13:19" ht="16.5">
      <c r="M305" s="37"/>
      <c r="N305" s="24"/>
      <c r="O305" s="32"/>
      <c r="S305" s="23"/>
    </row>
    <row r="306" spans="1:19" ht="16.5">
      <c r="A306" s="23"/>
      <c r="M306" s="37"/>
      <c r="O306" s="32"/>
      <c r="S306" s="23"/>
    </row>
    <row r="307" spans="1:19" ht="16.5">
      <c r="A307" s="23"/>
      <c r="K307" s="23"/>
      <c r="M307" s="27"/>
      <c r="N307" s="32"/>
      <c r="O307" s="32"/>
      <c r="S307" s="23"/>
    </row>
    <row r="308" spans="1:14" ht="16.5">
      <c r="A308" s="23"/>
      <c r="K308" s="23"/>
      <c r="N308" s="32"/>
    </row>
    <row r="309" spans="1:19" ht="16.5">
      <c r="A309" s="23"/>
      <c r="K309" s="23"/>
      <c r="N309" s="32"/>
      <c r="Q309" s="37"/>
      <c r="R309" s="32"/>
      <c r="S309" s="23"/>
    </row>
    <row r="310" spans="11:19" ht="16.5">
      <c r="K310" s="23"/>
      <c r="N310" s="32"/>
      <c r="O310" s="37"/>
      <c r="P310" s="37"/>
      <c r="Q310" s="145"/>
      <c r="R310" s="32"/>
      <c r="S310" s="23"/>
    </row>
    <row r="311" spans="1:19" ht="16.5">
      <c r="A311" s="23"/>
      <c r="P311" s="145"/>
      <c r="R311" s="32"/>
      <c r="S311" s="23"/>
    </row>
    <row r="312" spans="1:19" ht="16.5">
      <c r="A312" s="23"/>
      <c r="K312" s="23"/>
      <c r="Q312" s="32"/>
      <c r="R312" s="32"/>
      <c r="S312" s="23"/>
    </row>
    <row r="313" spans="1:19" ht="16.5">
      <c r="A313" s="23"/>
      <c r="K313" s="23"/>
      <c r="N313" s="37"/>
      <c r="P313" s="32"/>
      <c r="Q313" s="32"/>
      <c r="S313" s="23"/>
    </row>
    <row r="314" spans="1:19" ht="16.5">
      <c r="A314" s="23"/>
      <c r="K314" s="23"/>
      <c r="P314" s="32"/>
      <c r="Q314" s="32"/>
      <c r="S314" s="23"/>
    </row>
    <row r="315" spans="1:19" ht="16.5">
      <c r="A315" s="23"/>
      <c r="K315" s="23"/>
      <c r="M315" s="37"/>
      <c r="P315" s="32"/>
      <c r="Q315" s="32"/>
      <c r="S315" s="23"/>
    </row>
    <row r="316" spans="1:19" ht="16.5">
      <c r="A316" s="23"/>
      <c r="K316" s="23"/>
      <c r="M316" s="27"/>
      <c r="P316" s="32"/>
      <c r="S316" s="23"/>
    </row>
    <row r="317" spans="1:19" ht="16.5">
      <c r="A317" s="23"/>
      <c r="K317" s="23"/>
      <c r="S317" s="23"/>
    </row>
    <row r="318" spans="1:19" ht="16.5">
      <c r="A318" s="23"/>
      <c r="K318" s="23"/>
      <c r="S318" s="23"/>
    </row>
    <row r="319" spans="1:19" ht="16.5">
      <c r="A319" s="23"/>
      <c r="K319" s="23"/>
      <c r="P319" s="37"/>
      <c r="S319" s="23"/>
    </row>
    <row r="320" spans="1:13" ht="16.5">
      <c r="A320" s="23"/>
      <c r="K320" s="23"/>
      <c r="M320" s="37"/>
    </row>
    <row r="321" spans="1:13" ht="19.5">
      <c r="A321" s="23"/>
      <c r="K321" s="23"/>
      <c r="M321" s="28"/>
    </row>
    <row r="322" spans="11:13" ht="19.5">
      <c r="K322" s="23"/>
      <c r="M322" s="28"/>
    </row>
    <row r="324" spans="17:19" ht="16.5">
      <c r="Q324" s="18"/>
      <c r="S324" s="23"/>
    </row>
    <row r="325" spans="15:19" ht="16.5">
      <c r="O325" s="37"/>
      <c r="R325" s="37"/>
      <c r="S325" s="23"/>
    </row>
    <row r="326" spans="1:19" ht="19.5">
      <c r="A326" s="23"/>
      <c r="O326" s="28"/>
      <c r="R326" s="28"/>
      <c r="S326" s="23"/>
    </row>
    <row r="327" spans="1:19" ht="19.5">
      <c r="A327" s="23"/>
      <c r="K327" s="23"/>
      <c r="O327" s="28"/>
      <c r="R327" s="28"/>
      <c r="S327" s="23"/>
    </row>
    <row r="328" spans="1:14" ht="16.5">
      <c r="A328" s="23"/>
      <c r="K328" s="23"/>
      <c r="N328" s="37"/>
    </row>
    <row r="329" spans="1:19" ht="19.5">
      <c r="A329" s="23"/>
      <c r="K329" s="23"/>
      <c r="N329" s="28"/>
      <c r="P329" s="18"/>
      <c r="Q329" s="37"/>
      <c r="S329" s="23"/>
    </row>
    <row r="330" spans="11:19" ht="19.5">
      <c r="K330" s="23"/>
      <c r="N330" s="28"/>
      <c r="Q330" s="28"/>
      <c r="S330" s="23"/>
    </row>
    <row r="331" spans="1:19" ht="19.5">
      <c r="A331" s="23"/>
      <c r="Q331" s="28"/>
      <c r="S331" s="23"/>
    </row>
    <row r="332" spans="1:11" ht="16.5">
      <c r="A332" s="23"/>
      <c r="K332" s="23"/>
    </row>
    <row r="333" spans="1:11" ht="16.5">
      <c r="A333" s="23"/>
      <c r="K333" s="23"/>
    </row>
    <row r="334" spans="11:19" ht="16.5">
      <c r="K334" s="23"/>
      <c r="P334" s="37"/>
      <c r="S334" s="23"/>
    </row>
    <row r="335" spans="16:19" ht="19.5">
      <c r="P335" s="28"/>
      <c r="S335" s="23"/>
    </row>
    <row r="336" spans="1:19" ht="19.5">
      <c r="A336" s="23"/>
      <c r="O336" s="23"/>
      <c r="P336" s="28"/>
      <c r="Q336" s="23"/>
      <c r="R336" s="23"/>
      <c r="S336" s="23"/>
    </row>
    <row r="337" spans="1:11" ht="16.5">
      <c r="A337" s="23"/>
      <c r="K337" s="23"/>
    </row>
    <row r="338" spans="1:11" ht="16.5">
      <c r="A338" s="23"/>
      <c r="K338" s="23"/>
    </row>
    <row r="339" ht="16.5">
      <c r="K339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44" r:id="rId1"/>
  <rowBreaks count="5" manualBreakCount="5">
    <brk id="34" max="18" man="1"/>
    <brk id="72" max="18" man="1"/>
    <brk id="124" max="18" man="1"/>
    <brk id="173" max="18" man="1"/>
    <brk id="20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 &amp; Lucy</cp:lastModifiedBy>
  <cp:lastPrinted>2016-02-08T20:05:24Z</cp:lastPrinted>
  <dcterms:created xsi:type="dcterms:W3CDTF">2006-02-04T11:00:40Z</dcterms:created>
  <dcterms:modified xsi:type="dcterms:W3CDTF">2019-03-07T19:37:33Z</dcterms:modified>
  <cp:category/>
  <cp:version/>
  <cp:contentType/>
  <cp:contentStatus/>
</cp:coreProperties>
</file>